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8" windowWidth="19140" windowHeight="4968"/>
  </bookViews>
  <sheets>
    <sheet name="Управление " sheetId="1" r:id="rId1"/>
    <sheet name="Волгоградская обл." sheetId="3" r:id="rId2"/>
    <sheet name="Астраханская обл." sheetId="4" r:id="rId3"/>
    <sheet name="Республика Калмыкия" sheetId="5" r:id="rId4"/>
    <sheet name="Лист2" sheetId="2" r:id="rId5"/>
  </sheets>
  <externalReferences>
    <externalReference r:id="rId6"/>
  </externalReferences>
  <definedNames>
    <definedName name="_Toc507508152" localSheetId="0">'Управление '!$A$1</definedName>
  </definedNames>
  <calcPr calcId="145621"/>
</workbook>
</file>

<file path=xl/calcChain.xml><?xml version="1.0" encoding="utf-8"?>
<calcChain xmlns="http://schemas.openxmlformats.org/spreadsheetml/2006/main">
  <c r="D161" i="1" l="1"/>
  <c r="H64" i="1"/>
  <c r="G64" i="1"/>
  <c r="F64" i="1"/>
  <c r="E64" i="1"/>
  <c r="D64" i="1"/>
  <c r="C64" i="1"/>
  <c r="D96" i="1" l="1"/>
  <c r="E14" i="1" l="1"/>
  <c r="E12" i="1" s="1"/>
  <c r="H14" i="1"/>
  <c r="E15" i="1"/>
  <c r="F15" i="1"/>
  <c r="F14" i="1" s="1"/>
  <c r="G15" i="1"/>
  <c r="G14" i="1" s="1"/>
  <c r="H15" i="1"/>
  <c r="D16" i="1"/>
  <c r="D14" i="1" s="1"/>
  <c r="D12" i="1" s="1"/>
  <c r="C17" i="1"/>
  <c r="C16" i="1" s="1"/>
  <c r="E17" i="1"/>
  <c r="F17" i="1"/>
  <c r="G17" i="1"/>
  <c r="H17" i="1"/>
  <c r="C18" i="1"/>
  <c r="C19" i="1"/>
  <c r="E22" i="1"/>
  <c r="F22" i="1"/>
  <c r="G22" i="1"/>
  <c r="H22" i="1"/>
  <c r="C23" i="1"/>
  <c r="D25" i="1"/>
  <c r="E25" i="1"/>
  <c r="F25" i="1"/>
  <c r="F23" i="1" s="1"/>
  <c r="G25" i="1"/>
  <c r="G23" i="1" s="1"/>
  <c r="H25" i="1"/>
  <c r="D26" i="1"/>
  <c r="D23" i="1" s="1"/>
  <c r="E26" i="1"/>
  <c r="E23" i="1" s="1"/>
  <c r="F26" i="1"/>
  <c r="G26" i="1"/>
  <c r="H26" i="1"/>
  <c r="H23" i="1" s="1"/>
  <c r="E27" i="1"/>
  <c r="F27" i="1"/>
  <c r="G27" i="1"/>
  <c r="H27" i="1"/>
  <c r="C28" i="1"/>
  <c r="D28" i="1"/>
  <c r="E28" i="1"/>
  <c r="F28" i="1"/>
  <c r="G28" i="1"/>
  <c r="H28" i="1"/>
  <c r="C29" i="1"/>
  <c r="E29" i="1"/>
  <c r="F29" i="1"/>
  <c r="G29" i="1"/>
  <c r="H29" i="1"/>
  <c r="E30" i="1"/>
  <c r="F30" i="1"/>
  <c r="G30" i="1"/>
  <c r="H30" i="1"/>
  <c r="C31" i="1"/>
  <c r="D31" i="1"/>
  <c r="E31" i="1"/>
  <c r="F31" i="1"/>
  <c r="G31" i="1"/>
  <c r="H31" i="1"/>
  <c r="D34" i="1"/>
  <c r="E34" i="1"/>
  <c r="H34" i="1"/>
  <c r="C34" i="1"/>
  <c r="F34" i="1"/>
  <c r="G34" i="1"/>
  <c r="C43" i="1"/>
  <c r="E44" i="1"/>
  <c r="D44" i="1"/>
  <c r="G49" i="1"/>
  <c r="D49" i="1"/>
  <c r="E49" i="1"/>
  <c r="H40" i="1"/>
  <c r="C49" i="1"/>
  <c r="E53" i="1"/>
  <c r="C53" i="1"/>
  <c r="F53" i="1"/>
  <c r="G53" i="1"/>
  <c r="D53" i="1"/>
  <c r="H53" i="1"/>
  <c r="D57" i="1"/>
  <c r="E58" i="1"/>
  <c r="E57" i="1" s="1"/>
  <c r="F58" i="1"/>
  <c r="G58" i="1"/>
  <c r="H58" i="1"/>
  <c r="H57" i="1" s="1"/>
  <c r="C57" i="1"/>
  <c r="E59" i="1"/>
  <c r="F59" i="1"/>
  <c r="F57" i="1" s="1"/>
  <c r="G59" i="1"/>
  <c r="G57" i="1" s="1"/>
  <c r="H59" i="1"/>
  <c r="C60" i="1"/>
  <c r="E61" i="1"/>
  <c r="F61" i="1"/>
  <c r="F60" i="1" s="1"/>
  <c r="G61" i="1"/>
  <c r="G60" i="1" s="1"/>
  <c r="H61" i="1"/>
  <c r="D60" i="1"/>
  <c r="E62" i="1"/>
  <c r="E60" i="1" s="1"/>
  <c r="F62" i="1"/>
  <c r="G62" i="1"/>
  <c r="H62" i="1"/>
  <c r="H60" i="1" s="1"/>
  <c r="C68" i="1"/>
  <c r="D68" i="1"/>
  <c r="E70" i="1"/>
  <c r="E68" i="1" s="1"/>
  <c r="F70" i="1"/>
  <c r="F68" i="1" s="1"/>
  <c r="G70" i="1"/>
  <c r="G68" i="1" s="1"/>
  <c r="H70" i="1"/>
  <c r="H68" i="1" s="1"/>
  <c r="E71" i="1"/>
  <c r="F71" i="1"/>
  <c r="G71" i="1"/>
  <c r="H71" i="1"/>
  <c r="E72" i="1"/>
  <c r="E66" i="1" s="1"/>
  <c r="F72" i="1"/>
  <c r="G72" i="1"/>
  <c r="H72" i="1"/>
  <c r="E73" i="1"/>
  <c r="F73" i="1"/>
  <c r="G73" i="1"/>
  <c r="H73" i="1"/>
  <c r="G74" i="1"/>
  <c r="C75" i="1"/>
  <c r="D75" i="1"/>
  <c r="D74" i="1" s="1"/>
  <c r="E75" i="1"/>
  <c r="E74" i="1" s="1"/>
  <c r="F75" i="1"/>
  <c r="G75" i="1"/>
  <c r="H75" i="1"/>
  <c r="H74" i="1" s="1"/>
  <c r="C76" i="1"/>
  <c r="C74" i="1" s="1"/>
  <c r="D76" i="1"/>
  <c r="E76" i="1"/>
  <c r="F76" i="1"/>
  <c r="F74" i="1" s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E79" i="1"/>
  <c r="C80" i="1"/>
  <c r="C79" i="1" s="1"/>
  <c r="D80" i="1"/>
  <c r="E80" i="1"/>
  <c r="F80" i="1"/>
  <c r="F79" i="1" s="1"/>
  <c r="G80" i="1"/>
  <c r="G79" i="1" s="1"/>
  <c r="H80" i="1"/>
  <c r="C81" i="1"/>
  <c r="D81" i="1"/>
  <c r="D79" i="1" s="1"/>
  <c r="E81" i="1"/>
  <c r="F81" i="1"/>
  <c r="G81" i="1"/>
  <c r="H81" i="1"/>
  <c r="H79" i="1" s="1"/>
  <c r="C82" i="1"/>
  <c r="D82" i="1"/>
  <c r="E82" i="1"/>
  <c r="F82" i="1"/>
  <c r="G82" i="1"/>
  <c r="H82" i="1"/>
  <c r="C83" i="1"/>
  <c r="D83" i="1"/>
  <c r="E83" i="1"/>
  <c r="F83" i="1"/>
  <c r="G83" i="1"/>
  <c r="H83" i="1"/>
  <c r="G84" i="1"/>
  <c r="D84" i="1"/>
  <c r="E84" i="1"/>
  <c r="H84" i="1"/>
  <c r="C84" i="1"/>
  <c r="F84" i="1"/>
  <c r="H87" i="1"/>
  <c r="G91" i="1"/>
  <c r="D91" i="1"/>
  <c r="E92" i="1"/>
  <c r="E91" i="1" s="1"/>
  <c r="F92" i="1"/>
  <c r="G92" i="1"/>
  <c r="H92" i="1"/>
  <c r="C91" i="1"/>
  <c r="E93" i="1"/>
  <c r="F93" i="1"/>
  <c r="F91" i="1" s="1"/>
  <c r="G93" i="1"/>
  <c r="H93" i="1"/>
  <c r="C66" i="1"/>
  <c r="D66" i="1"/>
  <c r="E94" i="1"/>
  <c r="F94" i="1"/>
  <c r="F66" i="1" s="1"/>
  <c r="G94" i="1"/>
  <c r="G66" i="1" s="1"/>
  <c r="H94" i="1"/>
  <c r="H66" i="1" s="1"/>
  <c r="C67" i="1"/>
  <c r="D67" i="1"/>
  <c r="E95" i="1"/>
  <c r="E67" i="1" s="1"/>
  <c r="F95" i="1"/>
  <c r="F67" i="1" s="1"/>
  <c r="G95" i="1"/>
  <c r="H95" i="1"/>
  <c r="H67" i="1" s="1"/>
  <c r="D100" i="1"/>
  <c r="G67" i="1"/>
  <c r="C101" i="1"/>
  <c r="G101" i="1"/>
  <c r="E101" i="1"/>
  <c r="F105" i="1"/>
  <c r="D105" i="1"/>
  <c r="E105" i="1"/>
  <c r="F106" i="1"/>
  <c r="G106" i="1"/>
  <c r="H106" i="1"/>
  <c r="H105" i="1" s="1"/>
  <c r="C105" i="1"/>
  <c r="F107" i="1"/>
  <c r="G107" i="1"/>
  <c r="G105" i="1" s="1"/>
  <c r="H107" i="1"/>
  <c r="E108" i="1"/>
  <c r="C108" i="1"/>
  <c r="F108" i="1"/>
  <c r="G108" i="1"/>
  <c r="D108" i="1"/>
  <c r="H108" i="1"/>
  <c r="C111" i="1"/>
  <c r="G111" i="1"/>
  <c r="D111" i="1"/>
  <c r="E111" i="1"/>
  <c r="H111" i="1"/>
  <c r="F111" i="1"/>
  <c r="F115" i="1"/>
  <c r="H116" i="1"/>
  <c r="C117" i="1"/>
  <c r="D117" i="1"/>
  <c r="F117" i="1"/>
  <c r="G117" i="1"/>
  <c r="G115" i="1"/>
  <c r="G116" i="1"/>
  <c r="C121" i="1"/>
  <c r="F121" i="1"/>
  <c r="G121" i="1"/>
  <c r="D121" i="1"/>
  <c r="E121" i="1"/>
  <c r="H121" i="1"/>
  <c r="C124" i="1"/>
  <c r="D124" i="1"/>
  <c r="E124" i="1"/>
  <c r="H124" i="1"/>
  <c r="F124" i="1"/>
  <c r="G124" i="1"/>
  <c r="H126" i="1"/>
  <c r="D127" i="1"/>
  <c r="E127" i="1"/>
  <c r="C127" i="1"/>
  <c r="F127" i="1"/>
  <c r="G127" i="1"/>
  <c r="H127" i="1"/>
  <c r="F130" i="1"/>
  <c r="G130" i="1"/>
  <c r="D130" i="1"/>
  <c r="E130" i="1"/>
  <c r="H130" i="1"/>
  <c r="C130" i="1"/>
  <c r="D133" i="1"/>
  <c r="E133" i="1"/>
  <c r="H133" i="1"/>
  <c r="E141" i="1"/>
  <c r="C141" i="1"/>
  <c r="F141" i="1"/>
  <c r="G141" i="1"/>
  <c r="D141" i="1"/>
  <c r="H141" i="1"/>
  <c r="C145" i="1"/>
  <c r="G145" i="1"/>
  <c r="D145" i="1"/>
  <c r="E145" i="1"/>
  <c r="H145" i="1"/>
  <c r="F145" i="1"/>
  <c r="D149" i="1"/>
  <c r="C149" i="1"/>
  <c r="F149" i="1"/>
  <c r="G149" i="1"/>
  <c r="E149" i="1"/>
  <c r="H149" i="1"/>
  <c r="F152" i="1"/>
  <c r="D152" i="1"/>
  <c r="E152" i="1"/>
  <c r="H152" i="1"/>
  <c r="C152" i="1"/>
  <c r="G152" i="1"/>
  <c r="E155" i="1"/>
  <c r="C155" i="1"/>
  <c r="F155" i="1"/>
  <c r="G155" i="1"/>
  <c r="D155" i="1"/>
  <c r="H155" i="1"/>
  <c r="E158" i="1"/>
  <c r="F158" i="1"/>
  <c r="G158" i="1"/>
  <c r="H158" i="1"/>
  <c r="E167" i="1"/>
  <c r="D173" i="1"/>
  <c r="E173" i="1"/>
  <c r="F173" i="1"/>
  <c r="G173" i="1"/>
  <c r="H173" i="1"/>
  <c r="G114" i="1" l="1"/>
  <c r="C133" i="1"/>
  <c r="H115" i="1"/>
  <c r="H114" i="1" s="1"/>
  <c r="F133" i="1"/>
  <c r="E116" i="1"/>
  <c r="C115" i="1"/>
  <c r="E65" i="1"/>
  <c r="C116" i="1"/>
  <c r="F116" i="1"/>
  <c r="F114" i="1" s="1"/>
  <c r="D116" i="1"/>
  <c r="H96" i="1"/>
  <c r="H101" i="1"/>
  <c r="D101" i="1"/>
  <c r="F96" i="1"/>
  <c r="G40" i="1"/>
  <c r="G44" i="1"/>
  <c r="C42" i="1"/>
  <c r="C40" i="1" s="1"/>
  <c r="C44" i="1"/>
  <c r="E40" i="1"/>
  <c r="G12" i="1"/>
  <c r="C14" i="1"/>
  <c r="C12" i="1"/>
  <c r="G133" i="1"/>
  <c r="D115" i="1"/>
  <c r="E115" i="1"/>
  <c r="G65" i="1"/>
  <c r="C65" i="1"/>
  <c r="F40" i="1"/>
  <c r="F12" i="1"/>
  <c r="H12" i="1"/>
  <c r="F65" i="1"/>
  <c r="F49" i="1"/>
  <c r="H44" i="1"/>
  <c r="D42" i="1"/>
  <c r="H117" i="1"/>
  <c r="F101" i="1"/>
  <c r="H91" i="1"/>
  <c r="H49" i="1"/>
  <c r="F44" i="1"/>
  <c r="D43" i="1"/>
  <c r="E117" i="1"/>
  <c r="E114" i="1" l="1"/>
  <c r="D114" i="1"/>
  <c r="C114" i="1"/>
  <c r="E96" i="1"/>
  <c r="C96" i="1"/>
  <c r="D65" i="1"/>
  <c r="D63" i="1" s="1"/>
  <c r="C63" i="1"/>
  <c r="E63" i="1"/>
  <c r="H65" i="1"/>
  <c r="H63" i="1" s="1"/>
  <c r="D40" i="1"/>
  <c r="G96" i="1"/>
  <c r="G63" i="1"/>
  <c r="F63" i="1"/>
  <c r="H14" i="3"/>
  <c r="G14" i="3"/>
  <c r="F14" i="3"/>
  <c r="E14" i="3"/>
  <c r="E12" i="3"/>
  <c r="D14" i="4"/>
  <c r="H23" i="3" l="1"/>
  <c r="G23" i="3"/>
  <c r="F23" i="3"/>
  <c r="E23" i="3"/>
  <c r="C23" i="3"/>
  <c r="C34" i="3" l="1"/>
  <c r="C34" i="5" l="1"/>
  <c r="C127" i="3" l="1"/>
  <c r="F108" i="3"/>
  <c r="C203" i="3"/>
  <c r="H155" i="3"/>
  <c r="G155" i="3"/>
  <c r="D155" i="3"/>
  <c r="C155" i="3"/>
  <c r="F155" i="3"/>
  <c r="E155" i="3"/>
  <c r="F152" i="3"/>
  <c r="E152" i="3"/>
  <c r="H152" i="3"/>
  <c r="G152" i="3"/>
  <c r="D152" i="3"/>
  <c r="C152" i="3"/>
  <c r="H149" i="3"/>
  <c r="G149" i="3"/>
  <c r="D149" i="3"/>
  <c r="C149" i="3"/>
  <c r="F149" i="3"/>
  <c r="E149" i="3"/>
  <c r="F145" i="3"/>
  <c r="E145" i="3"/>
  <c r="H145" i="3"/>
  <c r="G145" i="3"/>
  <c r="D145" i="3"/>
  <c r="C145" i="3"/>
  <c r="H141" i="3"/>
  <c r="G141" i="3"/>
  <c r="D141" i="3"/>
  <c r="C141" i="3"/>
  <c r="F141" i="3"/>
  <c r="E141" i="3"/>
  <c r="H133" i="3"/>
  <c r="G133" i="3"/>
  <c r="D133" i="3"/>
  <c r="C133" i="3"/>
  <c r="F133" i="3"/>
  <c r="E133" i="3"/>
  <c r="F130" i="3"/>
  <c r="E130" i="3"/>
  <c r="H130" i="3"/>
  <c r="G130" i="3"/>
  <c r="D130" i="3"/>
  <c r="C130" i="3"/>
  <c r="H127" i="3"/>
  <c r="G127" i="3"/>
  <c r="D127" i="3"/>
  <c r="F127" i="3"/>
  <c r="E127" i="3"/>
  <c r="D124" i="3"/>
  <c r="F124" i="3"/>
  <c r="E124" i="3"/>
  <c r="H124" i="3"/>
  <c r="G124" i="3"/>
  <c r="C124" i="3"/>
  <c r="H121" i="3"/>
  <c r="G121" i="3"/>
  <c r="D121" i="3"/>
  <c r="C121" i="3"/>
  <c r="F121" i="3"/>
  <c r="E121" i="3"/>
  <c r="H116" i="3"/>
  <c r="G116" i="3"/>
  <c r="D116" i="3"/>
  <c r="C116" i="3"/>
  <c r="F117" i="3"/>
  <c r="E117" i="3"/>
  <c r="H117" i="3"/>
  <c r="G117" i="3"/>
  <c r="D117" i="3"/>
  <c r="C117" i="3"/>
  <c r="F116" i="3"/>
  <c r="E116" i="3"/>
  <c r="H115" i="3"/>
  <c r="G115" i="3"/>
  <c r="D115" i="3"/>
  <c r="C115" i="3"/>
  <c r="H111" i="3"/>
  <c r="F111" i="3"/>
  <c r="E111" i="3"/>
  <c r="G111" i="3"/>
  <c r="D111" i="3"/>
  <c r="C111" i="3"/>
  <c r="H108" i="3"/>
  <c r="G108" i="3"/>
  <c r="D108" i="3"/>
  <c r="C108" i="3"/>
  <c r="E108" i="3"/>
  <c r="D105" i="3"/>
  <c r="F105" i="3"/>
  <c r="E105" i="3"/>
  <c r="H105" i="3"/>
  <c r="G105" i="3"/>
  <c r="C105" i="3"/>
  <c r="E98" i="3"/>
  <c r="H101" i="3"/>
  <c r="G101" i="3"/>
  <c r="D101" i="3"/>
  <c r="C101" i="3"/>
  <c r="F101" i="3"/>
  <c r="E101" i="3"/>
  <c r="H98" i="3"/>
  <c r="G98" i="3"/>
  <c r="D98" i="3"/>
  <c r="C65" i="3"/>
  <c r="F97" i="3"/>
  <c r="F64" i="3" s="1"/>
  <c r="E97" i="3"/>
  <c r="E64" i="3" s="1"/>
  <c r="F67" i="3"/>
  <c r="E67" i="3"/>
  <c r="H66" i="3"/>
  <c r="G66" i="3"/>
  <c r="D66" i="3"/>
  <c r="C66" i="3"/>
  <c r="H91" i="3"/>
  <c r="G91" i="3"/>
  <c r="D91" i="3"/>
  <c r="C91" i="3"/>
  <c r="F91" i="3"/>
  <c r="E91" i="3"/>
  <c r="D84" i="3"/>
  <c r="F84" i="3"/>
  <c r="E84" i="3"/>
  <c r="H84" i="3"/>
  <c r="G84" i="3"/>
  <c r="C84" i="3"/>
  <c r="H79" i="3"/>
  <c r="G79" i="3"/>
  <c r="D79" i="3"/>
  <c r="C79" i="3"/>
  <c r="F79" i="3"/>
  <c r="E79" i="3"/>
  <c r="H76" i="3"/>
  <c r="D74" i="3"/>
  <c r="H75" i="3"/>
  <c r="F74" i="3"/>
  <c r="E74" i="3"/>
  <c r="G74" i="3"/>
  <c r="C74" i="3"/>
  <c r="H68" i="3"/>
  <c r="G68" i="3"/>
  <c r="D68" i="3"/>
  <c r="C68" i="3"/>
  <c r="F68" i="3"/>
  <c r="E68" i="3"/>
  <c r="H67" i="3"/>
  <c r="G67" i="3"/>
  <c r="D67" i="3"/>
  <c r="C67" i="3"/>
  <c r="F66" i="3"/>
  <c r="E66" i="3"/>
  <c r="G65" i="3"/>
  <c r="D65" i="3"/>
  <c r="F60" i="3"/>
  <c r="H60" i="3"/>
  <c r="G60" i="3"/>
  <c r="D60" i="3"/>
  <c r="C60" i="3"/>
  <c r="E60" i="3"/>
  <c r="H57" i="3"/>
  <c r="F57" i="3"/>
  <c r="E57" i="3"/>
  <c r="G57" i="3"/>
  <c r="D57" i="3"/>
  <c r="C57" i="3"/>
  <c r="H53" i="3"/>
  <c r="G53" i="3"/>
  <c r="D53" i="3"/>
  <c r="C53" i="3"/>
  <c r="F53" i="3"/>
  <c r="E53" i="3"/>
  <c r="F49" i="3"/>
  <c r="E49" i="3"/>
  <c r="H49" i="3"/>
  <c r="G49" i="3"/>
  <c r="D49" i="3"/>
  <c r="C49" i="3"/>
  <c r="F43" i="3"/>
  <c r="E43" i="3"/>
  <c r="H44" i="3"/>
  <c r="G44" i="3"/>
  <c r="D44" i="3"/>
  <c r="C44" i="3"/>
  <c r="F44" i="3"/>
  <c r="E44" i="3"/>
  <c r="H43" i="3"/>
  <c r="G43" i="3"/>
  <c r="D43" i="3"/>
  <c r="C43" i="3"/>
  <c r="F42" i="3"/>
  <c r="F40" i="3" s="1"/>
  <c r="E42" i="3"/>
  <c r="E40" i="3" s="1"/>
  <c r="F34" i="3"/>
  <c r="E34" i="3"/>
  <c r="D35" i="3"/>
  <c r="H34" i="3"/>
  <c r="G34" i="3"/>
  <c r="D23" i="3"/>
  <c r="H22" i="3"/>
  <c r="G22" i="3"/>
  <c r="F22" i="3"/>
  <c r="D18" i="3"/>
  <c r="D16" i="3" s="1"/>
  <c r="D14" i="3" s="1"/>
  <c r="D12" i="3" s="1"/>
  <c r="C18" i="3"/>
  <c r="C17" i="3"/>
  <c r="H65" i="3" l="1"/>
  <c r="D34" i="3"/>
  <c r="C16" i="3"/>
  <c r="C14" i="3" s="1"/>
  <c r="C12" i="3" s="1"/>
  <c r="H12" i="3"/>
  <c r="F12" i="3"/>
  <c r="G12" i="3"/>
  <c r="H74" i="3"/>
  <c r="C114" i="3"/>
  <c r="H114" i="3"/>
  <c r="D114" i="3"/>
  <c r="E65" i="3"/>
  <c r="E63" i="3" s="1"/>
  <c r="F98" i="3"/>
  <c r="F65" i="3" s="1"/>
  <c r="F63" i="3" s="1"/>
  <c r="E96" i="3"/>
  <c r="G114" i="3"/>
  <c r="C42" i="3"/>
  <c r="C40" i="3" s="1"/>
  <c r="G42" i="3"/>
  <c r="G40" i="3" s="1"/>
  <c r="C96" i="3"/>
  <c r="G97" i="3"/>
  <c r="G96" i="3" s="1"/>
  <c r="E115" i="3"/>
  <c r="E114" i="3" s="1"/>
  <c r="D42" i="3"/>
  <c r="D40" i="3" s="1"/>
  <c r="H42" i="3"/>
  <c r="H40" i="3" s="1"/>
  <c r="D97" i="3"/>
  <c r="D96" i="3" s="1"/>
  <c r="H97" i="3"/>
  <c r="H96" i="3" s="1"/>
  <c r="F115" i="3"/>
  <c r="F114" i="3" s="1"/>
  <c r="F96" i="3" l="1"/>
  <c r="G64" i="3"/>
  <c r="G63" i="3" s="1"/>
  <c r="H64" i="3"/>
  <c r="H63" i="3" s="1"/>
  <c r="C64" i="3"/>
  <c r="C63" i="3" s="1"/>
  <c r="D64" i="3"/>
  <c r="D63" i="3" s="1"/>
  <c r="H193" i="4" l="1"/>
  <c r="G193" i="4"/>
  <c r="F193" i="4"/>
  <c r="E193" i="4"/>
  <c r="D193" i="4"/>
  <c r="C193" i="4"/>
  <c r="H189" i="4"/>
  <c r="G189" i="4"/>
  <c r="F189" i="4"/>
  <c r="E189" i="4"/>
  <c r="D189" i="4"/>
  <c r="C189" i="4"/>
  <c r="H186" i="4"/>
  <c r="G186" i="4"/>
  <c r="F186" i="4"/>
  <c r="E186" i="4"/>
  <c r="D186" i="4"/>
  <c r="C186" i="4"/>
  <c r="H183" i="4"/>
  <c r="G183" i="4"/>
  <c r="F183" i="4"/>
  <c r="E183" i="4"/>
  <c r="D183" i="4"/>
  <c r="C183" i="4"/>
  <c r="H178" i="4"/>
  <c r="G178" i="4"/>
  <c r="F178" i="4"/>
  <c r="E178" i="4"/>
  <c r="D178" i="4"/>
  <c r="C178" i="4"/>
  <c r="H155" i="4"/>
  <c r="G155" i="4"/>
  <c r="F155" i="4"/>
  <c r="E155" i="4"/>
  <c r="D155" i="4"/>
  <c r="C155" i="4"/>
  <c r="H152" i="4"/>
  <c r="G152" i="4"/>
  <c r="F152" i="4"/>
  <c r="E152" i="4"/>
  <c r="D152" i="4"/>
  <c r="C152" i="4"/>
  <c r="H149" i="4"/>
  <c r="G149" i="4"/>
  <c r="F149" i="4"/>
  <c r="E149" i="4"/>
  <c r="D149" i="4"/>
  <c r="C149" i="4"/>
  <c r="H145" i="4"/>
  <c r="G145" i="4"/>
  <c r="F145" i="4"/>
  <c r="E145" i="4"/>
  <c r="D145" i="4"/>
  <c r="C145" i="4"/>
  <c r="H141" i="4"/>
  <c r="G141" i="4"/>
  <c r="F141" i="4"/>
  <c r="E141" i="4"/>
  <c r="D141" i="4"/>
  <c r="C141" i="4"/>
  <c r="H138" i="4"/>
  <c r="G138" i="4"/>
  <c r="F138" i="4"/>
  <c r="E138" i="4"/>
  <c r="D138" i="4"/>
  <c r="C138" i="4"/>
  <c r="H133" i="4"/>
  <c r="G133" i="4"/>
  <c r="F133" i="4"/>
  <c r="E133" i="4"/>
  <c r="D133" i="4"/>
  <c r="C133" i="4"/>
  <c r="H130" i="4"/>
  <c r="G130" i="4"/>
  <c r="F130" i="4"/>
  <c r="E130" i="4"/>
  <c r="D130" i="4"/>
  <c r="C130" i="4"/>
  <c r="H127" i="4"/>
  <c r="G127" i="4"/>
  <c r="F127" i="4"/>
  <c r="E127" i="4"/>
  <c r="D127" i="4"/>
  <c r="C127" i="4"/>
  <c r="H124" i="4"/>
  <c r="G124" i="4"/>
  <c r="F124" i="4"/>
  <c r="E124" i="4"/>
  <c r="D124" i="4"/>
  <c r="C124" i="4"/>
  <c r="H121" i="4"/>
  <c r="G121" i="4"/>
  <c r="F121" i="4"/>
  <c r="E121" i="4"/>
  <c r="D121" i="4"/>
  <c r="C121" i="4"/>
  <c r="H117" i="4"/>
  <c r="G117" i="4"/>
  <c r="F117" i="4"/>
  <c r="E117" i="4"/>
  <c r="D117" i="4"/>
  <c r="C117" i="4"/>
  <c r="H116" i="4"/>
  <c r="G116" i="4"/>
  <c r="F116" i="4"/>
  <c r="E116" i="4"/>
  <c r="D116" i="4"/>
  <c r="C116" i="4"/>
  <c r="H115" i="4"/>
  <c r="G115" i="4"/>
  <c r="G114" i="4" s="1"/>
  <c r="F115" i="4"/>
  <c r="E115" i="4"/>
  <c r="D115" i="4"/>
  <c r="C115" i="4"/>
  <c r="C114" i="4" s="1"/>
  <c r="H111" i="4"/>
  <c r="G111" i="4"/>
  <c r="F111" i="4"/>
  <c r="E111" i="4"/>
  <c r="D111" i="4"/>
  <c r="C111" i="4"/>
  <c r="H108" i="4"/>
  <c r="G108" i="4"/>
  <c r="F108" i="4"/>
  <c r="E108" i="4"/>
  <c r="D108" i="4"/>
  <c r="C108" i="4"/>
  <c r="H105" i="4"/>
  <c r="G105" i="4"/>
  <c r="F105" i="4"/>
  <c r="E105" i="4"/>
  <c r="D105" i="4"/>
  <c r="C105" i="4"/>
  <c r="H101" i="4"/>
  <c r="G101" i="4"/>
  <c r="F101" i="4"/>
  <c r="E101" i="4"/>
  <c r="D101" i="4"/>
  <c r="C101" i="4"/>
  <c r="H98" i="4"/>
  <c r="G98" i="4"/>
  <c r="F98" i="4"/>
  <c r="F65" i="4" s="1"/>
  <c r="E98" i="4"/>
  <c r="E65" i="4" s="1"/>
  <c r="D98" i="4"/>
  <c r="D65" i="4" s="1"/>
  <c r="C98" i="4"/>
  <c r="C65" i="4" s="1"/>
  <c r="H97" i="4"/>
  <c r="G97" i="4"/>
  <c r="G100" i="4" s="1"/>
  <c r="F97" i="4"/>
  <c r="E97" i="4"/>
  <c r="D97" i="4"/>
  <c r="C97" i="4"/>
  <c r="H95" i="4"/>
  <c r="G95" i="4"/>
  <c r="F95" i="4"/>
  <c r="E95" i="4"/>
  <c r="D95" i="4"/>
  <c r="H91" i="4"/>
  <c r="G91" i="4"/>
  <c r="F91" i="4"/>
  <c r="E91" i="4"/>
  <c r="D91" i="4"/>
  <c r="C91" i="4"/>
  <c r="H88" i="4"/>
  <c r="G88" i="4"/>
  <c r="F88" i="4"/>
  <c r="E88" i="4"/>
  <c r="D88" i="4"/>
  <c r="H84" i="4"/>
  <c r="G84" i="4"/>
  <c r="F84" i="4"/>
  <c r="E84" i="4"/>
  <c r="D84" i="4"/>
  <c r="C84" i="4"/>
  <c r="H83" i="4"/>
  <c r="G83" i="4"/>
  <c r="F83" i="4"/>
  <c r="E83" i="4"/>
  <c r="D83" i="4"/>
  <c r="C83" i="4"/>
  <c r="H79" i="4"/>
  <c r="G79" i="4"/>
  <c r="F79" i="4"/>
  <c r="E79" i="4"/>
  <c r="D79" i="4"/>
  <c r="C79" i="4"/>
  <c r="H78" i="4"/>
  <c r="G78" i="4"/>
  <c r="F78" i="4"/>
  <c r="E78" i="4"/>
  <c r="D78" i="4"/>
  <c r="C78" i="4"/>
  <c r="H74" i="4"/>
  <c r="G74" i="4"/>
  <c r="F74" i="4"/>
  <c r="E74" i="4"/>
  <c r="D74" i="4"/>
  <c r="C74" i="4"/>
  <c r="H73" i="4"/>
  <c r="G73" i="4"/>
  <c r="F73" i="4"/>
  <c r="E73" i="4"/>
  <c r="D73" i="4"/>
  <c r="C73" i="4"/>
  <c r="H68" i="4"/>
  <c r="G68" i="4"/>
  <c r="F68" i="4"/>
  <c r="E68" i="4"/>
  <c r="D68" i="4"/>
  <c r="C68" i="4"/>
  <c r="H66" i="4"/>
  <c r="G66" i="4"/>
  <c r="F66" i="4"/>
  <c r="E66" i="4"/>
  <c r="D66" i="4"/>
  <c r="C66" i="4"/>
  <c r="H65" i="4"/>
  <c r="G65" i="4"/>
  <c r="H64" i="4"/>
  <c r="E64" i="4"/>
  <c r="H60" i="4"/>
  <c r="G60" i="4"/>
  <c r="F60" i="4"/>
  <c r="E60" i="4"/>
  <c r="D60" i="4"/>
  <c r="C60" i="4"/>
  <c r="H57" i="4"/>
  <c r="G57" i="4"/>
  <c r="F57" i="4"/>
  <c r="E57" i="4"/>
  <c r="D57" i="4"/>
  <c r="C57" i="4"/>
  <c r="H53" i="4"/>
  <c r="G53" i="4"/>
  <c r="F53" i="4"/>
  <c r="E53" i="4"/>
  <c r="D53" i="4"/>
  <c r="C53" i="4"/>
  <c r="H49" i="4"/>
  <c r="G49" i="4"/>
  <c r="F49" i="4"/>
  <c r="E49" i="4"/>
  <c r="D49" i="4"/>
  <c r="C49" i="4"/>
  <c r="H44" i="4"/>
  <c r="G44" i="4"/>
  <c r="F44" i="4"/>
  <c r="E44" i="4"/>
  <c r="D44" i="4"/>
  <c r="C44" i="4"/>
  <c r="H43" i="4"/>
  <c r="H40" i="4" s="1"/>
  <c r="G43" i="4"/>
  <c r="F43" i="4"/>
  <c r="E43" i="4"/>
  <c r="D43" i="4"/>
  <c r="C43" i="4"/>
  <c r="H42" i="4"/>
  <c r="G42" i="4"/>
  <c r="F42" i="4"/>
  <c r="F40" i="4" s="1"/>
  <c r="E42" i="4"/>
  <c r="D42" i="4"/>
  <c r="C42" i="4"/>
  <c r="D40" i="4"/>
  <c r="H34" i="4"/>
  <c r="G34" i="4"/>
  <c r="F34" i="4"/>
  <c r="E34" i="4"/>
  <c r="D34" i="4"/>
  <c r="C34" i="4"/>
  <c r="H23" i="4"/>
  <c r="G23" i="4"/>
  <c r="F23" i="4"/>
  <c r="E23" i="4"/>
  <c r="D23" i="4"/>
  <c r="D12" i="4" s="1"/>
  <c r="C23" i="4"/>
  <c r="H16" i="4"/>
  <c r="H14" i="4" s="1"/>
  <c r="H12" i="4" s="1"/>
  <c r="G16" i="4"/>
  <c r="G14" i="4" s="1"/>
  <c r="F16" i="4"/>
  <c r="F14" i="4" s="1"/>
  <c r="E16" i="4"/>
  <c r="E14" i="4" s="1"/>
  <c r="E12" i="4" s="1"/>
  <c r="C16" i="4"/>
  <c r="C14" i="4" s="1"/>
  <c r="C12" i="4" s="1"/>
  <c r="H193" i="5"/>
  <c r="G193" i="5"/>
  <c r="F193" i="5"/>
  <c r="E193" i="5"/>
  <c r="D193" i="5"/>
  <c r="C193" i="5"/>
  <c r="H189" i="5"/>
  <c r="G189" i="5"/>
  <c r="F189" i="5"/>
  <c r="E189" i="5"/>
  <c r="D189" i="5"/>
  <c r="C189" i="5"/>
  <c r="H186" i="5"/>
  <c r="G186" i="5"/>
  <c r="F186" i="5"/>
  <c r="E186" i="5"/>
  <c r="D186" i="5"/>
  <c r="C186" i="5"/>
  <c r="H183" i="5"/>
  <c r="G183" i="5"/>
  <c r="F183" i="5"/>
  <c r="E183" i="5"/>
  <c r="D183" i="5"/>
  <c r="C183" i="5"/>
  <c r="H178" i="5"/>
  <c r="G178" i="5"/>
  <c r="F178" i="5"/>
  <c r="E178" i="5"/>
  <c r="D178" i="5"/>
  <c r="C178" i="5"/>
  <c r="H155" i="5"/>
  <c r="G155" i="5"/>
  <c r="F155" i="5"/>
  <c r="E155" i="5"/>
  <c r="D155" i="5"/>
  <c r="C155" i="5"/>
  <c r="H152" i="5"/>
  <c r="G152" i="5"/>
  <c r="F152" i="5"/>
  <c r="E152" i="5"/>
  <c r="D152" i="5"/>
  <c r="C152" i="5"/>
  <c r="H149" i="5"/>
  <c r="G149" i="5"/>
  <c r="F149" i="5"/>
  <c r="E149" i="5"/>
  <c r="D149" i="5"/>
  <c r="C149" i="5"/>
  <c r="H145" i="5"/>
  <c r="G145" i="5"/>
  <c r="F145" i="5"/>
  <c r="E145" i="5"/>
  <c r="D145" i="5"/>
  <c r="C145" i="5"/>
  <c r="H141" i="5"/>
  <c r="G141" i="5"/>
  <c r="F141" i="5"/>
  <c r="E141" i="5"/>
  <c r="D141" i="5"/>
  <c r="C141" i="5"/>
  <c r="H138" i="5"/>
  <c r="G138" i="5"/>
  <c r="F138" i="5"/>
  <c r="E138" i="5"/>
  <c r="D138" i="5"/>
  <c r="C138" i="5"/>
  <c r="H133" i="5"/>
  <c r="G133" i="5"/>
  <c r="F133" i="5"/>
  <c r="E133" i="5"/>
  <c r="D133" i="5"/>
  <c r="C133" i="5"/>
  <c r="H130" i="5"/>
  <c r="G130" i="5"/>
  <c r="F130" i="5"/>
  <c r="E130" i="5"/>
  <c r="D130" i="5"/>
  <c r="C130" i="5"/>
  <c r="H127" i="5"/>
  <c r="G127" i="5"/>
  <c r="F127" i="5"/>
  <c r="E127" i="5"/>
  <c r="D127" i="5"/>
  <c r="C127" i="5"/>
  <c r="H124" i="5"/>
  <c r="G124" i="5"/>
  <c r="F124" i="5"/>
  <c r="E124" i="5"/>
  <c r="D124" i="5"/>
  <c r="C124" i="5"/>
  <c r="H121" i="5"/>
  <c r="G121" i="5"/>
  <c r="F121" i="5"/>
  <c r="E121" i="5"/>
  <c r="D121" i="5"/>
  <c r="C121" i="5"/>
  <c r="H117" i="5"/>
  <c r="G117" i="5"/>
  <c r="F117" i="5"/>
  <c r="E117" i="5"/>
  <c r="D117" i="5"/>
  <c r="C117" i="5"/>
  <c r="H116" i="5"/>
  <c r="G116" i="5"/>
  <c r="G114" i="5" s="1"/>
  <c r="F116" i="5"/>
  <c r="E116" i="5"/>
  <c r="D116" i="5"/>
  <c r="C116" i="5"/>
  <c r="H115" i="5"/>
  <c r="G115" i="5"/>
  <c r="F115" i="5"/>
  <c r="E115" i="5"/>
  <c r="E114" i="5" s="1"/>
  <c r="D115" i="5"/>
  <c r="C115" i="5"/>
  <c r="H111" i="5"/>
  <c r="G111" i="5"/>
  <c r="F111" i="5"/>
  <c r="E111" i="5"/>
  <c r="D111" i="5"/>
  <c r="C111" i="5"/>
  <c r="H108" i="5"/>
  <c r="G108" i="5"/>
  <c r="F108" i="5"/>
  <c r="E108" i="5"/>
  <c r="D108" i="5"/>
  <c r="C108" i="5"/>
  <c r="H105" i="5"/>
  <c r="G105" i="5"/>
  <c r="F105" i="5"/>
  <c r="E105" i="5"/>
  <c r="D105" i="5"/>
  <c r="C105" i="5"/>
  <c r="H101" i="5"/>
  <c r="G101" i="5"/>
  <c r="F101" i="5"/>
  <c r="E101" i="5"/>
  <c r="D101" i="5"/>
  <c r="C101" i="5"/>
  <c r="H98" i="5"/>
  <c r="G98" i="5"/>
  <c r="G65" i="5" s="1"/>
  <c r="F98" i="5"/>
  <c r="F96" i="5" s="1"/>
  <c r="E98" i="5"/>
  <c r="D98" i="5"/>
  <c r="D65" i="5" s="1"/>
  <c r="C98" i="5"/>
  <c r="C65" i="5" s="1"/>
  <c r="H97" i="5"/>
  <c r="H96" i="5" s="1"/>
  <c r="G97" i="5"/>
  <c r="F97" i="5"/>
  <c r="E97" i="5"/>
  <c r="E64" i="5" s="1"/>
  <c r="D97" i="5"/>
  <c r="C97" i="5"/>
  <c r="C96" i="5" s="1"/>
  <c r="H91" i="5"/>
  <c r="G91" i="5"/>
  <c r="F91" i="5"/>
  <c r="E91" i="5"/>
  <c r="D91" i="5"/>
  <c r="C91" i="5"/>
  <c r="H84" i="5"/>
  <c r="G84" i="5"/>
  <c r="F84" i="5"/>
  <c r="E84" i="5"/>
  <c r="D84" i="5"/>
  <c r="C84" i="5"/>
  <c r="H79" i="5"/>
  <c r="G79" i="5"/>
  <c r="F79" i="5"/>
  <c r="E79" i="5"/>
  <c r="D79" i="5"/>
  <c r="C79" i="5"/>
  <c r="H74" i="5"/>
  <c r="G74" i="5"/>
  <c r="F74" i="5"/>
  <c r="E74" i="5"/>
  <c r="D74" i="5"/>
  <c r="C74" i="5"/>
  <c r="H68" i="5"/>
  <c r="G68" i="5"/>
  <c r="F68" i="5"/>
  <c r="E68" i="5"/>
  <c r="D68" i="5"/>
  <c r="C68" i="5"/>
  <c r="H67" i="5"/>
  <c r="G67" i="5"/>
  <c r="F67" i="5"/>
  <c r="E67" i="5"/>
  <c r="D67" i="5"/>
  <c r="C67" i="5"/>
  <c r="H66" i="5"/>
  <c r="G66" i="5"/>
  <c r="F66" i="5"/>
  <c r="E66" i="5"/>
  <c r="D66" i="5"/>
  <c r="C66" i="5"/>
  <c r="H65" i="5"/>
  <c r="F64" i="5"/>
  <c r="H60" i="5"/>
  <c r="G60" i="5"/>
  <c r="F60" i="5"/>
  <c r="E60" i="5"/>
  <c r="D60" i="5"/>
  <c r="C60" i="5"/>
  <c r="H57" i="5"/>
  <c r="G57" i="5"/>
  <c r="F57" i="5"/>
  <c r="E57" i="5"/>
  <c r="D57" i="5"/>
  <c r="C57" i="5"/>
  <c r="H53" i="5"/>
  <c r="G53" i="5"/>
  <c r="F53" i="5"/>
  <c r="E53" i="5"/>
  <c r="D53" i="5"/>
  <c r="C53" i="5"/>
  <c r="H49" i="5"/>
  <c r="G49" i="5"/>
  <c r="F49" i="5"/>
  <c r="E49" i="5"/>
  <c r="D49" i="5"/>
  <c r="C49" i="5"/>
  <c r="H44" i="5"/>
  <c r="G44" i="5"/>
  <c r="F44" i="5"/>
  <c r="E44" i="5"/>
  <c r="D44" i="5"/>
  <c r="C44" i="5"/>
  <c r="H43" i="5"/>
  <c r="G43" i="5"/>
  <c r="F43" i="5"/>
  <c r="F40" i="5" s="1"/>
  <c r="E43" i="5"/>
  <c r="D43" i="5"/>
  <c r="C43" i="5"/>
  <c r="H42" i="5"/>
  <c r="H40" i="5" s="1"/>
  <c r="G42" i="5"/>
  <c r="F42" i="5"/>
  <c r="E42" i="5"/>
  <c r="D42" i="5"/>
  <c r="D40" i="5" s="1"/>
  <c r="C42" i="5"/>
  <c r="H34" i="5"/>
  <c r="G34" i="5"/>
  <c r="F34" i="5"/>
  <c r="E34" i="5"/>
  <c r="D34" i="5"/>
  <c r="H23" i="5"/>
  <c r="G23" i="5"/>
  <c r="F23" i="5"/>
  <c r="E23" i="5"/>
  <c r="D23" i="5"/>
  <c r="C23" i="5"/>
  <c r="H16" i="5"/>
  <c r="H14" i="5" s="1"/>
  <c r="H12" i="5" s="1"/>
  <c r="G16" i="5"/>
  <c r="G14" i="5" s="1"/>
  <c r="F16" i="5"/>
  <c r="F14" i="5" s="1"/>
  <c r="E16" i="5"/>
  <c r="E14" i="5" s="1"/>
  <c r="D16" i="5"/>
  <c r="D14" i="5" s="1"/>
  <c r="D12" i="5" s="1"/>
  <c r="C16" i="5"/>
  <c r="C14" i="5" s="1"/>
  <c r="H114" i="4" l="1"/>
  <c r="F114" i="4"/>
  <c r="E114" i="4"/>
  <c r="D114" i="4"/>
  <c r="H100" i="4"/>
  <c r="F96" i="4"/>
  <c r="E100" i="4"/>
  <c r="D100" i="4"/>
  <c r="H96" i="4"/>
  <c r="G64" i="4"/>
  <c r="G63" i="4" s="1"/>
  <c r="G96" i="4"/>
  <c r="F64" i="4"/>
  <c r="F63" i="4" s="1"/>
  <c r="D64" i="4"/>
  <c r="D63" i="4" s="1"/>
  <c r="D96" i="4"/>
  <c r="H63" i="4"/>
  <c r="E63" i="4"/>
  <c r="G67" i="4"/>
  <c r="E67" i="4"/>
  <c r="G40" i="4"/>
  <c r="C40" i="4"/>
  <c r="E40" i="4"/>
  <c r="F12" i="4"/>
  <c r="G12" i="4"/>
  <c r="F114" i="5"/>
  <c r="H114" i="5"/>
  <c r="D114" i="5"/>
  <c r="C114" i="5"/>
  <c r="G96" i="5"/>
  <c r="H64" i="5"/>
  <c r="H63" i="5" s="1"/>
  <c r="G64" i="5"/>
  <c r="E96" i="5"/>
  <c r="F65" i="5"/>
  <c r="E65" i="5"/>
  <c r="E63" i="5" s="1"/>
  <c r="D96" i="5"/>
  <c r="D64" i="5"/>
  <c r="D63" i="5" s="1"/>
  <c r="F63" i="5"/>
  <c r="G63" i="5"/>
  <c r="G40" i="5"/>
  <c r="E40" i="5"/>
  <c r="C40" i="5"/>
  <c r="G12" i="5"/>
  <c r="F12" i="5"/>
  <c r="E12" i="5"/>
  <c r="C12" i="5"/>
  <c r="C100" i="4"/>
  <c r="C64" i="5"/>
  <c r="C63" i="5" s="1"/>
  <c r="C64" i="4"/>
  <c r="C63" i="4" s="1"/>
  <c r="C96" i="4"/>
  <c r="E96" i="4"/>
  <c r="F100" i="4"/>
  <c r="H67" i="4" l="1"/>
  <c r="D67" i="4"/>
  <c r="F67" i="4"/>
  <c r="C67" i="4"/>
</calcChain>
</file>

<file path=xl/sharedStrings.xml><?xml version="1.0" encoding="utf-8"?>
<sst xmlns="http://schemas.openxmlformats.org/spreadsheetml/2006/main" count="1599" uniqueCount="324">
  <si>
    <t>Форма УТ-ТРЭП</t>
  </si>
  <si>
    <t>Сведения об осуществлении государственного контроля (надзора) за объектами сетей газораспределения и газопотребления, лифтами, эскалаторами (вне метрополитенов)</t>
  </si>
  <si>
    <t>и платформами подъемными для инвалидов, оборудованием, работающим</t>
  </si>
  <si>
    <t>под избыточным давлением</t>
  </si>
  <si>
    <t>(наименование территориального органа Ростехнадзора)</t>
  </si>
  <si>
    <t>(3, 6, 9 месяцев и год)</t>
  </si>
  <si>
    <t>№ п/п</t>
  </si>
  <si>
    <t>Наименование показателя</t>
  </si>
  <si>
    <t>Виды объектов</t>
  </si>
  <si>
    <r>
      <t xml:space="preserve">Объекты сетей газораспределения и газопотребления </t>
    </r>
    <r>
      <rPr>
        <vertAlign val="superscript"/>
        <sz val="9"/>
        <color theme="1"/>
        <rFont val="Times New Roman"/>
        <family val="1"/>
        <charset val="204"/>
      </rPr>
      <t>1</t>
    </r>
  </si>
  <si>
    <r>
      <t xml:space="preserve">Лифты </t>
    </r>
    <r>
      <rPr>
        <vertAlign val="superscript"/>
        <sz val="9"/>
        <color theme="1"/>
        <rFont val="Times New Roman"/>
        <family val="1"/>
        <charset val="204"/>
      </rPr>
      <t>2</t>
    </r>
  </si>
  <si>
    <t>Пассажирские конвейеры (движущиеся пешеходные дорожки) ³</t>
  </si>
  <si>
    <t>Подъемные платформы для инвалидов ³</t>
  </si>
  <si>
    <t>Эскалаторы вне метрополитенов ³</t>
  </si>
  <si>
    <r>
      <t xml:space="preserve">Оборудование, работающее под избыточным давлением </t>
    </r>
    <r>
      <rPr>
        <sz val="9"/>
        <color rgb="FF000000"/>
        <rFont val="Calibri"/>
        <family val="2"/>
        <charset val="204"/>
      </rPr>
      <t>⁴</t>
    </r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</si>
  <si>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</si>
  <si>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</si>
  <si>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</si>
  <si>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</si>
  <si>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</si>
  <si>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 (сумма строк 1.2.1, 1.2.2, 1.2.3, 1.2.4, 1.2.5),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</si>
  <si>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</si>
  <si>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</si>
  <si>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</si>
  <si>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</si>
  <si>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</si>
  <si>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</si>
  <si>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</si>
  <si>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</si>
  <si>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</si>
  <si>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</si>
  <si>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</si>
  <si>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</si>
  <si>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</si>
  <si>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</si>
  <si>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</si>
  <si>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</si>
  <si>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</si>
  <si>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</t>
  </si>
  <si>
    <t>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</si>
  <si>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</si>
  <si>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</si>
  <si>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</si>
  <si>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</si>
  <si>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</si>
  <si>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</si>
  <si>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</si>
  <si>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</si>
  <si>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</si>
  <si>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</si>
  <si>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</si>
  <si>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</si>
  <si>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</si>
  <si>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8.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</si>
  <si>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</si>
  <si>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9.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</si>
  <si>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</si>
  <si>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10.</t>
  </si>
  <si>
    <t>Общее количество проверок, по итогам проведения которых выявлены правонарушения, всего, в том числе:</t>
  </si>
  <si>
    <t>10.1.</t>
  </si>
  <si>
    <t>10.2.</t>
  </si>
  <si>
    <t>10.3.</t>
  </si>
  <si>
    <t xml:space="preserve">  из них количество проверок, по итогам которых по фактам выявленных нарушений осуществлен отзыв продукции, в том числе:</t>
  </si>
  <si>
    <t>10.3.1.</t>
  </si>
  <si>
    <t>по решению изготовителя (продавца, лица, выполняющего функции иностранного изготовителя)</t>
  </si>
  <si>
    <t>10.3.2.</t>
  </si>
  <si>
    <t>по решению суда</t>
  </si>
  <si>
    <t>11.</t>
  </si>
  <si>
    <t>Выявлено правонарушений - всего (сумма строк 11.3, 11.4, 11.5),</t>
  </si>
  <si>
    <t xml:space="preserve">в том числе: </t>
  </si>
  <si>
    <t>11.1.</t>
  </si>
  <si>
    <t>11.2.</t>
  </si>
  <si>
    <t>11.3.</t>
  </si>
  <si>
    <t xml:space="preserve">в том числе по видам правонарушений: </t>
  </si>
  <si>
    <t>нарушение обязательных требований законодательства, всего,</t>
  </si>
  <si>
    <t>11.3.1.</t>
  </si>
  <si>
    <t>11.3.2.</t>
  </si>
  <si>
    <t>11.4.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</si>
  <si>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</t>
  </si>
  <si>
    <t>11.4.1.</t>
  </si>
  <si>
    <t>11.4.2.</t>
  </si>
  <si>
    <t>11.5.</t>
  </si>
  <si>
    <t>невыполнение предписаний органов государственного контроля (надзора), всего,</t>
  </si>
  <si>
    <t>11.5.1</t>
  </si>
  <si>
    <t>11.5.2</t>
  </si>
  <si>
    <t>12.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</si>
  <si>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</si>
  <si>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12.1.</t>
  </si>
  <si>
    <t>12.2.</t>
  </si>
  <si>
    <t>13.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</si>
  <si>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</si>
  <si>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13.1.</t>
  </si>
  <si>
    <t>13.2.</t>
  </si>
  <si>
    <t>14.</t>
  </si>
  <si>
    <t>Общее количество административных наказаний, наложенных по итогам проверок, - всего (сумма строк 14.5, 14.6, 14.7, 14.8, 14.9, 14.10), в том числе:</t>
  </si>
  <si>
    <t>14.1.</t>
  </si>
  <si>
    <t>14.2.</t>
  </si>
  <si>
    <t>14.3.</t>
  </si>
  <si>
    <t>обжаловано административных наказаний (из строки 14)</t>
  </si>
  <si>
    <t>14.4.</t>
  </si>
  <si>
    <t xml:space="preserve">итого с учетом результатов обжалований </t>
  </si>
  <si>
    <t>14.5.</t>
  </si>
  <si>
    <t xml:space="preserve">в том числе по видам наказаний (из строки 14): </t>
  </si>
  <si>
    <t>конфискация орудия совершения или предмета административного правонарушения</t>
  </si>
  <si>
    <t>14.5.1.</t>
  </si>
  <si>
    <t>14.5.2.</t>
  </si>
  <si>
    <t>14.5.3.</t>
  </si>
  <si>
    <t>обжаловано (из строки 14.5)</t>
  </si>
  <si>
    <t>14.5.4.</t>
  </si>
  <si>
    <t>14.6.</t>
  </si>
  <si>
    <t>административный арест</t>
  </si>
  <si>
    <t>14.6.1.</t>
  </si>
  <si>
    <t>14.6.2.</t>
  </si>
  <si>
    <t>14.6.3.</t>
  </si>
  <si>
    <t>обжаловано (из строки 14.6)</t>
  </si>
  <si>
    <t>14.6.4.</t>
  </si>
  <si>
    <t>14.7.</t>
  </si>
  <si>
    <t>дисквалификация</t>
  </si>
  <si>
    <t>14.7.1.</t>
  </si>
  <si>
    <t>14.7.2.</t>
  </si>
  <si>
    <t>14.7.3.</t>
  </si>
  <si>
    <t>обжаловано  (из строки 14.7)</t>
  </si>
  <si>
    <t>14.7.4.</t>
  </si>
  <si>
    <t>14.8.</t>
  </si>
  <si>
    <t>административное приостановление деятельности</t>
  </si>
  <si>
    <t>14.8.1.</t>
  </si>
  <si>
    <t>14.8.2.</t>
  </si>
  <si>
    <t>14.8.3.</t>
  </si>
  <si>
    <t>обжаловано  (из строки 14.8)</t>
  </si>
  <si>
    <t>14.8.4.</t>
  </si>
  <si>
    <t>14.8.5.</t>
  </si>
  <si>
    <t>в том числе (из строки 14.8):</t>
  </si>
  <si>
    <t>Временный запрет деятельности</t>
  </si>
  <si>
    <t>14.9.</t>
  </si>
  <si>
    <t>предупреждение</t>
  </si>
  <si>
    <t>14.9.1.</t>
  </si>
  <si>
    <t>14.9.2.</t>
  </si>
  <si>
    <t>14.9.3.</t>
  </si>
  <si>
    <t>обжаловано (из строки 14.9)</t>
  </si>
  <si>
    <t>14.9.4.</t>
  </si>
  <si>
    <t>14.10.</t>
  </si>
  <si>
    <t>административный штраф</t>
  </si>
  <si>
    <t>14.10.1.</t>
  </si>
  <si>
    <t>14.10.2.</t>
  </si>
  <si>
    <t>14.10.3.</t>
  </si>
  <si>
    <t>обжаловано (из строки 14.10)</t>
  </si>
  <si>
    <t>14.10.4.</t>
  </si>
  <si>
    <t>14.10.5.</t>
  </si>
  <si>
    <t>В том числе по субъектам административной ответственности (по строке 14.10):</t>
  </si>
  <si>
    <t>на гражданина</t>
  </si>
  <si>
    <t>14.10.5.1.</t>
  </si>
  <si>
    <t>14.10.5.2.</t>
  </si>
  <si>
    <t>14.10.6.</t>
  </si>
  <si>
    <t>на должностное лицо</t>
  </si>
  <si>
    <t>14.10.6.1.</t>
  </si>
  <si>
    <t>14.10.6.2</t>
  </si>
  <si>
    <t>14.10.7.</t>
  </si>
  <si>
    <t>на индивидуального предпринимателя</t>
  </si>
  <si>
    <t>14.10.7.1.</t>
  </si>
  <si>
    <t>14.10.7.2.</t>
  </si>
  <si>
    <t>14.10.8.</t>
  </si>
  <si>
    <t>на юридическое лицо</t>
  </si>
  <si>
    <t>14.10.8.1.</t>
  </si>
  <si>
    <t>14.10.8.2.</t>
  </si>
  <si>
    <t>15.</t>
  </si>
  <si>
    <t>Общая сумма наложенных административных штрафов (тыс. рублей) - всего, в том числе:</t>
  </si>
  <si>
    <t>15.1.</t>
  </si>
  <si>
    <t>15.2.</t>
  </si>
  <si>
    <t>15.3.</t>
  </si>
  <si>
    <t xml:space="preserve">В том числе по субъектам административной ответственности: </t>
  </si>
  <si>
    <t>15.3.1.</t>
  </si>
  <si>
    <t>15.3.2.</t>
  </si>
  <si>
    <t>15.4.</t>
  </si>
  <si>
    <t>15.4.1.</t>
  </si>
  <si>
    <t>15.4.2.</t>
  </si>
  <si>
    <t>15.5.</t>
  </si>
  <si>
    <t>15.5.1.</t>
  </si>
  <si>
    <t>15.5.2.</t>
  </si>
  <si>
    <t>15.6.</t>
  </si>
  <si>
    <t>15.6.1.</t>
  </si>
  <si>
    <t>15.6.2.</t>
  </si>
  <si>
    <t>16.</t>
  </si>
  <si>
    <t>Общая сумма уплаченных (взысканных) административных штрафов (тыс. рублей), всего, в том числе:</t>
  </si>
  <si>
    <t>16.1.</t>
  </si>
  <si>
    <t>16.2.</t>
  </si>
  <si>
    <t>17.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</si>
  <si>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</si>
  <si>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17.1.</t>
  </si>
  <si>
    <t>прокуратуры</t>
  </si>
  <si>
    <t>17.2.</t>
  </si>
  <si>
    <t>МВД России</t>
  </si>
  <si>
    <t>17.3.</t>
  </si>
  <si>
    <t>ФСБ России</t>
  </si>
  <si>
    <t>17.4.</t>
  </si>
  <si>
    <t>иные</t>
  </si>
  <si>
    <t>17.5.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</si>
  <si>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</si>
  <si>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17.5.1.</t>
  </si>
  <si>
    <t>17.5.2.</t>
  </si>
  <si>
    <t>18.</t>
  </si>
  <si>
    <t>Количество проверок, результаты которых были признаны недействительными, - всего (сумма строк 18.3, 18.4, 18.5),</t>
  </si>
  <si>
    <t>в том числе :</t>
  </si>
  <si>
    <t>18.1.</t>
  </si>
  <si>
    <t>18.2.</t>
  </si>
  <si>
    <t>18.3.</t>
  </si>
  <si>
    <t>18.3.1.</t>
  </si>
  <si>
    <t>18.3.2.</t>
  </si>
  <si>
    <t>18.4.</t>
  </si>
  <si>
    <t>по предписанию органов прокуратуры</t>
  </si>
  <si>
    <t>18.4.1.</t>
  </si>
  <si>
    <t>18.4.2.</t>
  </si>
  <si>
    <t>18.5.</t>
  </si>
  <si>
    <t>по решению руководителя органа государственного контроля (надзора)</t>
  </si>
  <si>
    <t>18.5.1.</t>
  </si>
  <si>
    <t>18.5.2.</t>
  </si>
  <si>
    <t>19.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</si>
  <si>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</si>
  <si>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19.1.</t>
  </si>
  <si>
    <t>19.2.</t>
  </si>
  <si>
    <t>20.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</si>
  <si>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</si>
  <si>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21.</t>
  </si>
  <si>
    <t>Количество проверок, находящихся в стадии проведения</t>
  </si>
  <si>
    <t>(по состоянию на отчетную дату)</t>
  </si>
  <si>
    <t>22.</t>
  </si>
  <si>
    <t>Количество проверок, предусмотренных ежегодным планом проведения проверок на отчетный период</t>
  </si>
  <si>
    <t>23.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</si>
  <si>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</si>
  <si>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24.</t>
  </si>
  <si>
    <t>Направлено в органы прокуратуры заявлений о согласовании проведения внеплановых выездных проверок,</t>
  </si>
  <si>
    <t>24.1.</t>
  </si>
  <si>
    <t>из них отказано органами прокуратуры в согласовании</t>
  </si>
  <si>
    <t>25.</t>
  </si>
  <si>
    <t>Количество проверок, проводимых с привлечением  экспертных организаций</t>
  </si>
  <si>
    <t>26.</t>
  </si>
  <si>
    <t>Количество проверок, проводимых с привлечением экспертов</t>
  </si>
  <si>
    <t>27.</t>
  </si>
  <si>
    <t>Количество штатных единиц по должностям, предусматривающим выполнение функций по контролю (надзору),</t>
  </si>
  <si>
    <t>27.1.</t>
  </si>
  <si>
    <t>из них занятых</t>
  </si>
  <si>
    <t>28.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</si>
  <si>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</si>
  <si>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28.1.</t>
  </si>
  <si>
    <t>количество случаев причинения вреда жизни, здоровью граждан</t>
  </si>
  <si>
    <t>28.2.</t>
  </si>
  <si>
    <t>количество случаев причинения вреда животным, растениям, окружающей среде</t>
  </si>
  <si>
    <t>28.3.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</si>
  <si>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</si>
  <si>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28.4.</t>
  </si>
  <si>
    <t>количество случаев возникновения чрезвычайных ситуаций техногенного характера</t>
  </si>
  <si>
    <t>29.</t>
  </si>
  <si>
    <t>Число поднадзорных организаций (по месту регистрации юридического лица)</t>
  </si>
  <si>
    <t>30.</t>
  </si>
  <si>
    <t xml:space="preserve">Число поднадзорных объектов </t>
  </si>
  <si>
    <t>31.</t>
  </si>
  <si>
    <t>Произошло аварий на поднадзорных объектах всего</t>
  </si>
  <si>
    <t>31.1.</t>
  </si>
  <si>
    <t>из них расследуемых Ростехнадзором</t>
  </si>
  <si>
    <t>32.</t>
  </si>
  <si>
    <t>Ущерб от аварий на поднадзорных объектах, полный (тыс. руб.), в том числе:</t>
  </si>
  <si>
    <t>32.1. </t>
  </si>
  <si>
    <t>прямые потери от аварий (тыс. руб.)</t>
  </si>
  <si>
    <t>32.2. 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</si>
  <si>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</si>
  <si>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32.3. </t>
  </si>
  <si>
    <t>экологический ущерб (урон, нанесенный объектам окружающей среды),  (тыс. руб.)</t>
  </si>
  <si>
    <t>32.4. </t>
  </si>
  <si>
    <t>ущерб, нанесенный третьим лицам  (тыс. руб.)</t>
  </si>
  <si>
    <t>33.      </t>
  </si>
  <si>
    <t>Количество травмированных в результате аварий (чел.), всего, из них:</t>
  </si>
  <si>
    <t>33.1. </t>
  </si>
  <si>
    <t>со смертельным исходом</t>
  </si>
  <si>
    <t>33.2. </t>
  </si>
  <si>
    <t>с тяжелым исходом</t>
  </si>
  <si>
    <t>34.      </t>
  </si>
  <si>
    <t>Количество пострадавших в результате несчастных случаев на производстве (чел.), всего, из них:</t>
  </si>
  <si>
    <t>34.1. </t>
  </si>
  <si>
    <t>34.2. </t>
  </si>
  <si>
    <t>35.      </t>
  </si>
  <si>
    <t>Общее количество травмированных в результате аварий и несчастных случаев, всего (чел.), из них:</t>
  </si>
  <si>
    <t>35.1. </t>
  </si>
  <si>
    <t>35.2. </t>
  </si>
  <si>
    <t>36.      </t>
  </si>
  <si>
    <t>Число групповых несчастных случаев на производстве</t>
  </si>
  <si>
    <t>37.      </t>
  </si>
  <si>
    <t>Количество травмированных при групповых несчастных случаях на производстве (чел.), всего, из них:</t>
  </si>
  <si>
    <t>37.1. </t>
  </si>
  <si>
    <t>37.2. </t>
  </si>
  <si>
    <t>Надзор за соблюдением требований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</t>
  </si>
  <si>
    <t>и эскалаторов, за исключением эскалаторов в метрополитенах</t>
  </si>
  <si>
    <t>38.</t>
  </si>
  <si>
    <t>Всего объектов, введенных в эксплуатацию на основании уведомлений о вводе объекта в эксплуатацию</t>
  </si>
  <si>
    <t>39.</t>
  </si>
  <si>
    <t>Всего объектов, введенных в эксплуатацию на основании актов ввода объекта в эксплуатацию</t>
  </si>
  <si>
    <t>40.</t>
  </si>
  <si>
    <t>Всего объектов, введенных в эксплуатацию после монтажа в ранее введенном в эксплуатацию здании или сооружении</t>
  </si>
  <si>
    <t>41.</t>
  </si>
  <si>
    <t>Всего объектов, в рамках ввода в эксплуатацию которых проведено более одного контрольного осмотра</t>
  </si>
  <si>
    <t>42.</t>
  </si>
  <si>
    <t>Число объектов, поставленных на учет за отчетный период</t>
  </si>
  <si>
    <t>43.</t>
  </si>
  <si>
    <t>Число объектов, снятых с учета за отчетный период</t>
  </si>
  <si>
    <t>44.</t>
  </si>
  <si>
    <t>Число объектов, владельцы которых сменились за отчетный период</t>
  </si>
  <si>
    <t>45.</t>
  </si>
  <si>
    <t>Число объектов, обследованных при проверках организаций-владельцев</t>
  </si>
  <si>
    <t xml:space="preserve">                 (ФИО и подпись руководителя  территориального органа Ростехнадзора, дата)</t>
  </si>
  <si>
    <t>Примечания:</t>
  </si>
  <si>
    <r>
      <t>1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 о безопасности сетей газораспределения и газопотребления, утвержденного постановлением Правительства Российской Федерации от 29 октября 2010 г. № 870;</t>
    </r>
  </si>
  <si>
    <r>
      <t>2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«Безопасность лифтов», принятого решением Комиссии Таможенного союза от 18 октября 2011 г. № 824,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</t>
    </r>
  </si>
  <si>
    <t xml:space="preserve">³ - в рамках осуществления государственного контроля (надзора) за соблюдением требований технического регламента Таможенного союза «О безопасности машин и оборудования», принятого решением Комиссии Таможенного союза от 18 октября 2011 г. № 823,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 </t>
  </si>
  <si>
    <r>
      <t>⁴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«О безопасности оборудования, работающего под избыточным давлением», принятого решением Совета Евразийской экономической комиссии от 2 июля 2013 г. № 41.</t>
    </r>
  </si>
  <si>
    <t xml:space="preserve">а) В строке 1 указываются сведения об общем количестве проверок,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согласований, участии в приемке и пуске в эксплуатацию оборудования и др. (строка 2), проверки, в которых в качестве объектов контроля (надзора) выступают органы государственной власти, местного самоуправления (строка 3). </t>
  </si>
  <si>
    <t>б)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</t>
  </si>
  <si>
    <t>в) Межрегиональные управления заполняют указанную форму в целом по управлению, а также отдельно по каждому субъекту Российской Федерации, на территории которого осуществляется надзор.</t>
  </si>
  <si>
    <t>Волгоградская область</t>
  </si>
  <si>
    <t>Астраханская область</t>
  </si>
  <si>
    <t>Республика Калмыкия</t>
  </si>
  <si>
    <r>
      <t>_</t>
    </r>
    <r>
      <rPr>
        <u/>
        <sz val="12"/>
        <color theme="1"/>
        <rFont val="Times New Roman"/>
        <family val="1"/>
        <charset val="204"/>
      </rPr>
      <t xml:space="preserve">Нижне-Волжское управление Ростехнадзора  </t>
    </r>
    <r>
      <rPr>
        <sz val="12"/>
        <color theme="1"/>
        <rFont val="Times New Roman"/>
        <family val="1"/>
        <charset val="204"/>
      </rPr>
      <t xml:space="preserve"> за  </t>
    </r>
    <r>
      <rPr>
        <u/>
        <sz val="12"/>
        <color theme="1"/>
        <rFont val="Times New Roman"/>
        <family val="1"/>
        <charset val="204"/>
      </rPr>
      <t xml:space="preserve"> 12  месяцев</t>
    </r>
    <r>
      <rPr>
        <sz val="12"/>
        <color theme="1"/>
        <rFont val="Times New Roman"/>
        <family val="1"/>
        <charset val="204"/>
      </rPr>
      <t xml:space="preserve"> 2020 г.</t>
    </r>
  </si>
  <si>
    <t>Ю.П. Кулиничев __________________________________ 14.01.2021</t>
  </si>
  <si>
    <t>Ю.П. Кулиничев ____________________________14.01.2021</t>
  </si>
  <si>
    <r>
      <t>_</t>
    </r>
    <r>
      <rPr>
        <u/>
        <sz val="12"/>
        <color theme="1"/>
        <rFont val="Times New Roman"/>
        <family val="1"/>
        <charset val="204"/>
      </rPr>
      <t>Нижне-Волжское управление Ростехнадзора</t>
    </r>
    <r>
      <rPr>
        <sz val="12"/>
        <color theme="1"/>
        <rFont val="Times New Roman"/>
        <family val="1"/>
        <charset val="204"/>
      </rPr>
      <t>_ за _</t>
    </r>
    <r>
      <rPr>
        <u/>
        <sz val="12"/>
        <color theme="1"/>
        <rFont val="Times New Roman"/>
        <family val="1"/>
        <charset val="204"/>
      </rPr>
      <t>12 месяцев__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20</t>
    </r>
    <r>
      <rPr>
        <sz val="12"/>
        <color theme="1"/>
        <rFont val="Times New Roman"/>
        <family val="1"/>
        <charset val="204"/>
      </rPr>
      <t xml:space="preserve"> г.</t>
    </r>
  </si>
  <si>
    <t>Ю.П. Кулиничев____________________________14.01.2021</t>
  </si>
  <si>
    <r>
      <rPr>
        <u/>
        <sz val="12"/>
        <color theme="1"/>
        <rFont val="Times New Roman"/>
        <family val="1"/>
        <charset val="204"/>
      </rPr>
      <t xml:space="preserve">Нижне-Волжское управление Ростехнадзора </t>
    </r>
    <r>
      <rPr>
        <sz val="12"/>
        <color theme="1"/>
        <rFont val="Times New Roman"/>
        <family val="1"/>
        <charset val="204"/>
      </rPr>
      <t xml:space="preserve"> за  </t>
    </r>
    <r>
      <rPr>
        <u/>
        <sz val="12"/>
        <color theme="1"/>
        <rFont val="Times New Roman"/>
        <family val="1"/>
        <charset val="204"/>
      </rPr>
      <t xml:space="preserve"> 12 месяцев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20 </t>
    </r>
    <r>
      <rPr>
        <sz val="12"/>
        <color theme="1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</si>
</sst>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F2F2F2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/>
    </xf>
    <xf numFmtId="0" fontId="8" fillId="4" borderId="15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4" fillId="0" borderId="0" xfId="0" applyFont="1"/>
    <xf numFmtId="0" fontId="17" fillId="0" borderId="6" xfId="0" applyFont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8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8" fillId="4" borderId="17" xfId="0" applyFont="1" applyFill="1" applyBorder="1" applyAlignment="1">
      <alignment horizontal="left" vertical="top"/>
    </xf>
    <xf numFmtId="0" fontId="8" fillId="4" borderId="16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left" vertical="top" wrapText="1"/>
    </xf>
    <xf numFmtId="0" fontId="8" fillId="5" borderId="17" xfId="0" applyFont="1" applyFill="1" applyBorder="1" applyAlignment="1">
      <alignment horizontal="left" vertical="top"/>
    </xf>
    <xf numFmtId="0" fontId="8" fillId="5" borderId="16" xfId="0" applyFont="1" applyFill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8" fillId="5" borderId="18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8;-&#1058;&#1056;&#1069;&#1055;_&#1053;&#1042;&#1059;_3&#1084;&#1077;&#1089;_2020_&#1086;&#1090;&#1076;&#1077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 "/>
      <sheetName val="Волгоград"/>
      <sheetName val="6 отдел"/>
      <sheetName val="8 отдел"/>
      <sheetName val="11 отдел"/>
      <sheetName val="13 отдел"/>
      <sheetName val="Астрахань"/>
      <sheetName val="Республика Калмыкия"/>
      <sheetName val="Лист2"/>
    </sheetNames>
    <sheetDataSet>
      <sheetData sheetId="0"/>
      <sheetData sheetId="1"/>
      <sheetData sheetId="2">
        <row r="17">
          <cell r="D17">
            <v>0</v>
          </cell>
        </row>
        <row r="35">
          <cell r="D35">
            <v>3</v>
          </cell>
        </row>
        <row r="75">
          <cell r="H75">
            <v>0</v>
          </cell>
        </row>
        <row r="76">
          <cell r="H76">
            <v>0</v>
          </cell>
        </row>
      </sheetData>
      <sheetData sheetId="3">
        <row r="17">
          <cell r="C17">
            <v>0</v>
          </cell>
        </row>
        <row r="18">
          <cell r="C18">
            <v>0</v>
          </cell>
          <cell r="D18">
            <v>0</v>
          </cell>
        </row>
        <row r="75">
          <cell r="H75">
            <v>0</v>
          </cell>
        </row>
        <row r="76">
          <cell r="H76">
            <v>0</v>
          </cell>
        </row>
        <row r="203">
          <cell r="C203">
            <v>0</v>
          </cell>
        </row>
      </sheetData>
      <sheetData sheetId="4">
        <row r="18">
          <cell r="C18">
            <v>0</v>
          </cell>
          <cell r="D18">
            <v>0</v>
          </cell>
        </row>
        <row r="75">
          <cell r="H75">
            <v>0</v>
          </cell>
        </row>
        <row r="76">
          <cell r="H76">
            <v>0</v>
          </cell>
        </row>
        <row r="203">
          <cell r="C203">
            <v>0</v>
          </cell>
        </row>
      </sheetData>
      <sheetData sheetId="5">
        <row r="13">
          <cell r="E13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</row>
        <row r="35">
          <cell r="D35">
            <v>2</v>
          </cell>
        </row>
        <row r="75">
          <cell r="H75">
            <v>0</v>
          </cell>
        </row>
        <row r="76">
          <cell r="H76">
            <v>0</v>
          </cell>
        </row>
        <row r="203">
          <cell r="C203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abSelected="1" topLeftCell="A7" zoomScale="80" zoomScaleNormal="80" workbookViewId="0">
      <selection activeCell="A206" sqref="A206:F206"/>
    </sheetView>
  </sheetViews>
  <sheetFormatPr defaultRowHeight="14.4" x14ac:dyDescent="0.3"/>
  <cols>
    <col min="2" max="2" width="40.88671875" customWidth="1"/>
  </cols>
  <sheetData>
    <row r="1" spans="1:8" ht="15.6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1"/>
      <c r="E2" s="49"/>
      <c r="F2" s="50"/>
      <c r="G2" s="50"/>
      <c r="H2" s="50"/>
    </row>
    <row r="3" spans="1:8" ht="15.6" x14ac:dyDescent="0.3">
      <c r="A3" s="40" t="s">
        <v>1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41" t="s">
        <v>2</v>
      </c>
      <c r="B4" s="41"/>
      <c r="C4" s="41"/>
      <c r="D4" s="41"/>
      <c r="E4" s="41"/>
      <c r="F4" s="41"/>
      <c r="G4" s="41"/>
      <c r="H4" s="41"/>
    </row>
    <row r="5" spans="1:8" ht="15.6" x14ac:dyDescent="0.3">
      <c r="A5" s="41" t="s">
        <v>3</v>
      </c>
      <c r="B5" s="41"/>
      <c r="C5" s="41"/>
      <c r="D5" s="41"/>
      <c r="E5" s="41"/>
      <c r="F5" s="41"/>
      <c r="G5" s="41"/>
      <c r="H5" s="41"/>
    </row>
    <row r="6" spans="1:8" ht="15.6" x14ac:dyDescent="0.3">
      <c r="A6" s="28"/>
    </row>
    <row r="7" spans="1:8" ht="15.6" x14ac:dyDescent="0.3">
      <c r="A7" s="42" t="s">
        <v>321</v>
      </c>
      <c r="B7" s="42"/>
      <c r="C7" s="42"/>
      <c r="D7" s="42"/>
      <c r="E7" s="42"/>
      <c r="F7" s="42"/>
      <c r="G7" s="42"/>
      <c r="H7" s="42"/>
    </row>
    <row r="8" spans="1:8" ht="18.600000000000001" x14ac:dyDescent="0.3">
      <c r="A8" s="43" t="s">
        <v>4</v>
      </c>
      <c r="B8" s="43"/>
      <c r="C8" s="43"/>
      <c r="D8" s="43"/>
      <c r="E8" s="43" t="s">
        <v>5</v>
      </c>
      <c r="F8" s="43"/>
    </row>
    <row r="9" spans="1:8" ht="19.2" thickBot="1" x14ac:dyDescent="0.35">
      <c r="A9" s="2"/>
    </row>
    <row r="10" spans="1:8" ht="15" thickBot="1" x14ac:dyDescent="0.35">
      <c r="A10" s="44" t="s">
        <v>6</v>
      </c>
      <c r="B10" s="44" t="s">
        <v>7</v>
      </c>
      <c r="C10" s="46" t="s">
        <v>8</v>
      </c>
      <c r="D10" s="47"/>
      <c r="E10" s="47"/>
      <c r="F10" s="47"/>
      <c r="G10" s="47"/>
      <c r="H10" s="48"/>
    </row>
    <row r="11" spans="1:8" ht="105" thickBot="1" x14ac:dyDescent="0.35">
      <c r="A11" s="45"/>
      <c r="B11" s="45"/>
      <c r="C11" s="3" t="s">
        <v>9</v>
      </c>
      <c r="D11" s="3" t="s">
        <v>10</v>
      </c>
      <c r="E11" s="3" t="s">
        <v>11</v>
      </c>
      <c r="F11" s="4" t="s">
        <v>12</v>
      </c>
      <c r="G11" s="3" t="s">
        <v>13</v>
      </c>
      <c r="H11" s="4" t="s">
        <v>14</v>
      </c>
    </row>
    <row r="12" spans="1:8" ht="36.6" thickBot="1" x14ac:dyDescent="0.35">
      <c r="A12" s="29" t="s">
        <v>15</v>
      </c>
      <c r="B12" s="5" t="s">
        <v>16</v>
      </c>
      <c r="C12" s="6">
        <f>SUM(C13,C14,C22,C23)</f>
        <v>293</v>
      </c>
      <c r="D12" s="6">
        <f t="shared" ref="D12:H12" si="0">SUM(D13,D14,D22,D23)</f>
        <v>328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1:8" ht="15" thickBot="1" x14ac:dyDescent="0.35">
      <c r="A13" s="31" t="s">
        <v>17</v>
      </c>
      <c r="B13" s="7" t="s">
        <v>18</v>
      </c>
      <c r="C13" s="7">
        <v>42</v>
      </c>
      <c r="D13" s="7">
        <v>23</v>
      </c>
      <c r="E13" s="7">
        <v>0</v>
      </c>
      <c r="F13" s="7">
        <v>0</v>
      </c>
      <c r="G13" s="7">
        <v>0</v>
      </c>
      <c r="H13" s="7">
        <v>0</v>
      </c>
    </row>
    <row r="14" spans="1:8" ht="36.6" thickBot="1" x14ac:dyDescent="0.35">
      <c r="A14" s="31" t="s">
        <v>19</v>
      </c>
      <c r="B14" s="8" t="s">
        <v>20</v>
      </c>
      <c r="C14" s="7">
        <f>SUM(C15,C16,C19,C20,C21)</f>
        <v>26</v>
      </c>
      <c r="D14" s="7">
        <f t="shared" ref="D14:H14" si="1">SUM(D15,D16,D19,D20,D21)</f>
        <v>21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</row>
    <row r="15" spans="1:8" ht="24.6" thickBot="1" x14ac:dyDescent="0.35">
      <c r="A15" s="31" t="s">
        <v>21</v>
      </c>
      <c r="B15" s="8" t="s">
        <v>22</v>
      </c>
      <c r="C15" s="7">
        <v>26</v>
      </c>
      <c r="D15" s="7">
        <v>18</v>
      </c>
      <c r="E15" s="7">
        <f>SUM('Волгоградская обл.'!E15,'Астраханская обл.'!E15,'Республика Калмыкия'!E15)</f>
        <v>0</v>
      </c>
      <c r="F15" s="7">
        <f>SUM('Волгоградская обл.'!F15,'Астраханская обл.'!F15,'Республика Калмыкия'!F15)</f>
        <v>0</v>
      </c>
      <c r="G15" s="7">
        <f>SUM('Волгоградская обл.'!G15,'Астраханская обл.'!G15,'Республика Калмыкия'!G15)</f>
        <v>0</v>
      </c>
      <c r="H15" s="7">
        <f>SUM('Волгоградская обл.'!H15,'Астраханская обл.'!H15,'Республика Калмыкия'!H15)</f>
        <v>0</v>
      </c>
    </row>
    <row r="16" spans="1:8" ht="60.6" thickBot="1" x14ac:dyDescent="0.35">
      <c r="A16" s="31" t="s">
        <v>23</v>
      </c>
      <c r="B16" s="8" t="s">
        <v>24</v>
      </c>
      <c r="C16" s="7">
        <f>SUM(C17:C18)</f>
        <v>0</v>
      </c>
      <c r="D16" s="7">
        <f>SUM(D17:D18)</f>
        <v>3</v>
      </c>
      <c r="E16" s="7">
        <v>0</v>
      </c>
      <c r="F16" s="7">
        <v>0</v>
      </c>
      <c r="G16" s="7">
        <v>0</v>
      </c>
      <c r="H16" s="7">
        <v>0</v>
      </c>
    </row>
    <row r="17" spans="1:8" ht="84.6" thickBot="1" x14ac:dyDescent="0.35">
      <c r="A17" s="31" t="s">
        <v>25</v>
      </c>
      <c r="B17" s="8" t="s">
        <v>26</v>
      </c>
      <c r="C17" s="7">
        <f>SUM('Волгоградская обл.'!C17,'Астраханская обл.'!C17,'Республика Калмыкия'!C17)</f>
        <v>0</v>
      </c>
      <c r="D17" s="7">
        <v>3</v>
      </c>
      <c r="E17" s="7">
        <f>SUM('Волгоградская обл.'!E17,'Астраханская обл.'!E17,'Республика Калмыкия'!E17)</f>
        <v>0</v>
      </c>
      <c r="F17" s="7">
        <f>SUM('Волгоградская обл.'!F17,'Астраханская обл.'!F17,'Республика Калмыкия'!F17)</f>
        <v>0</v>
      </c>
      <c r="G17" s="7">
        <f>SUM('Волгоградская обл.'!G17,'Астраханская обл.'!G17,'Республика Калмыкия'!G17)</f>
        <v>0</v>
      </c>
      <c r="H17" s="7">
        <f>SUM('Волгоградская обл.'!H17,'Астраханская обл.'!H17,'Республика Калмыкия'!H17)</f>
        <v>0</v>
      </c>
    </row>
    <row r="18" spans="1:8" ht="84.6" thickBot="1" x14ac:dyDescent="0.35">
      <c r="A18" s="31" t="s">
        <v>27</v>
      </c>
      <c r="B18" s="8" t="s">
        <v>28</v>
      </c>
      <c r="C18" s="7">
        <f>SUM('Волгоградская обл.'!C18,'Астраханская обл.'!C18,'Республика Калмыкия'!C18)</f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48.6" thickBot="1" x14ac:dyDescent="0.35">
      <c r="A19" s="31" t="s">
        <v>29</v>
      </c>
      <c r="B19" s="8" t="s">
        <v>30</v>
      </c>
      <c r="C19" s="7">
        <f>SUM('Волгоградская обл.'!C19,'Астраханская обл.'!C19,'Республика Калмыкия'!C19)</f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ht="36.6" thickBot="1" x14ac:dyDescent="0.35">
      <c r="A20" s="31" t="s">
        <v>31</v>
      </c>
      <c r="B20" s="8" t="s">
        <v>32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ht="24.6" thickBot="1" x14ac:dyDescent="0.35">
      <c r="A21" s="31" t="s">
        <v>33</v>
      </c>
      <c r="B21" s="8" t="s">
        <v>34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ht="36.6" thickBot="1" x14ac:dyDescent="0.35">
      <c r="A22" s="29" t="s">
        <v>35</v>
      </c>
      <c r="B22" s="5" t="s">
        <v>36</v>
      </c>
      <c r="C22" s="6">
        <v>214</v>
      </c>
      <c r="D22" s="6">
        <v>284</v>
      </c>
      <c r="E22" s="6">
        <f>SUM('Волгоградская обл.'!E22,'Астраханская обл.'!E22,'Республика Калмыкия'!E22)</f>
        <v>0</v>
      </c>
      <c r="F22" s="6">
        <f>SUM('Волгоградская обл.'!F22,'Астраханская обл.'!F22,'Республика Калмыкия'!F22)</f>
        <v>0</v>
      </c>
      <c r="G22" s="6">
        <f>SUM('Волгоградская обл.'!G22,'Астраханская обл.'!G22,'Республика Калмыкия'!G22)</f>
        <v>0</v>
      </c>
      <c r="H22" s="6">
        <f>SUM('Волгоградская обл.'!H22,'Астраханская обл.'!H22,'Республика Калмыкия'!H22)</f>
        <v>0</v>
      </c>
    </row>
    <row r="23" spans="1:8" ht="48" x14ac:dyDescent="0.3">
      <c r="A23" s="51" t="s">
        <v>37</v>
      </c>
      <c r="B23" s="9" t="s">
        <v>38</v>
      </c>
      <c r="C23" s="51">
        <f t="shared" ref="C23:H23" si="2">SUM(C25:C26)</f>
        <v>11</v>
      </c>
      <c r="D23" s="51">
        <f t="shared" si="2"/>
        <v>0</v>
      </c>
      <c r="E23" s="51">
        <f t="shared" si="2"/>
        <v>0</v>
      </c>
      <c r="F23" s="51">
        <f t="shared" si="2"/>
        <v>0</v>
      </c>
      <c r="G23" s="51">
        <f t="shared" si="2"/>
        <v>0</v>
      </c>
      <c r="H23" s="51">
        <f t="shared" si="2"/>
        <v>0</v>
      </c>
    </row>
    <row r="24" spans="1:8" ht="15" thickBot="1" x14ac:dyDescent="0.35">
      <c r="A24" s="52"/>
      <c r="B24" s="5" t="s">
        <v>39</v>
      </c>
      <c r="C24" s="52"/>
      <c r="D24" s="52"/>
      <c r="E24" s="52"/>
      <c r="F24" s="52"/>
      <c r="G24" s="52"/>
      <c r="H24" s="52"/>
    </row>
    <row r="25" spans="1:8" ht="15" thickBot="1" x14ac:dyDescent="0.35">
      <c r="A25" s="31" t="s">
        <v>40</v>
      </c>
      <c r="B25" s="8" t="s">
        <v>18</v>
      </c>
      <c r="C25" s="7">
        <v>8</v>
      </c>
      <c r="D25" s="7">
        <f>SUM('Волгоградская обл.'!D25,'Астраханская обл.'!D25,'Республика Калмыкия'!D25)</f>
        <v>0</v>
      </c>
      <c r="E25" s="7">
        <f>SUM('Волгоградская обл.'!E25,'Астраханская обл.'!E25,'Республика Калмыкия'!E25)</f>
        <v>0</v>
      </c>
      <c r="F25" s="7">
        <f>SUM('Волгоградская обл.'!F25,'Астраханская обл.'!F25,'Республика Калмыкия'!F25)</f>
        <v>0</v>
      </c>
      <c r="G25" s="7">
        <f>SUM('Волгоградская обл.'!G25,'Астраханская обл.'!G25,'Республика Калмыкия'!G25)</f>
        <v>0</v>
      </c>
      <c r="H25" s="7">
        <f>SUM('Волгоградская обл.'!H25,'Астраханская обл.'!H25,'Республика Калмыкия'!H25)</f>
        <v>0</v>
      </c>
    </row>
    <row r="26" spans="1:8" ht="15" thickBot="1" x14ac:dyDescent="0.35">
      <c r="A26" s="31" t="s">
        <v>41</v>
      </c>
      <c r="B26" s="8" t="s">
        <v>42</v>
      </c>
      <c r="C26" s="7">
        <v>3</v>
      </c>
      <c r="D26" s="7">
        <f>SUM('Волгоградская обл.'!D26,'Астраханская обл.'!D26,'Республика Калмыкия'!D26)</f>
        <v>0</v>
      </c>
      <c r="E26" s="7">
        <f>SUM('Волгоградская обл.'!E26,'Астраханская обл.'!E26,'Республика Калмыкия'!E26)</f>
        <v>0</v>
      </c>
      <c r="F26" s="7">
        <f>SUM('Волгоградская обл.'!F26,'Астраханская обл.'!F26,'Республика Калмыкия'!F26)</f>
        <v>0</v>
      </c>
      <c r="G26" s="7">
        <f>SUM('Волгоградская обл.'!G26,'Астраханская обл.'!G26,'Республика Калмыкия'!G26)</f>
        <v>0</v>
      </c>
      <c r="H26" s="7">
        <f>SUM('Волгоградская обл.'!H26,'Астраханская обл.'!H26,'Республика Калмыкия'!H26)</f>
        <v>0</v>
      </c>
    </row>
    <row r="27" spans="1:8" ht="36.6" thickBot="1" x14ac:dyDescent="0.35">
      <c r="A27" s="29" t="s">
        <v>43</v>
      </c>
      <c r="B27" s="5" t="s">
        <v>44</v>
      </c>
      <c r="C27" s="6">
        <v>0</v>
      </c>
      <c r="D27" s="6">
        <v>0</v>
      </c>
      <c r="E27" s="6">
        <f>SUM('Волгоградская обл.'!E27,'Астраханская обл.'!E27,'Республика Калмыкия'!E27)</f>
        <v>0</v>
      </c>
      <c r="F27" s="6">
        <f>SUM('Волгоградская обл.'!F27,'Астраханская обл.'!F27,'Республика Калмыкия'!F27)</f>
        <v>0</v>
      </c>
      <c r="G27" s="6">
        <f>SUM('Волгоградская обл.'!G27,'Астраханская обл.'!G27,'Республика Калмыкия'!G27)</f>
        <v>0</v>
      </c>
      <c r="H27" s="6">
        <f>SUM('Волгоградская обл.'!H27,'Астраханская обл.'!H27,'Республика Калмыкия'!H27)</f>
        <v>0</v>
      </c>
    </row>
    <row r="28" spans="1:8" ht="15" thickBot="1" x14ac:dyDescent="0.35">
      <c r="A28" s="31" t="s">
        <v>45</v>
      </c>
      <c r="B28" s="7" t="s">
        <v>46</v>
      </c>
      <c r="C28" s="7">
        <f>SUM('Волгоградская обл.'!C28,'Астраханская обл.'!C28,'Республика Калмыкия'!C28)</f>
        <v>0</v>
      </c>
      <c r="D28" s="7">
        <f>SUM('Волгоградская обл.'!D28,'Астраханская обл.'!D28,'Республика Калмыкия'!D28)</f>
        <v>0</v>
      </c>
      <c r="E28" s="7">
        <f>SUM('Волгоградская обл.'!E28,'Астраханская обл.'!E28,'Республика Калмыкия'!E28)</f>
        <v>0</v>
      </c>
      <c r="F28" s="7">
        <f>SUM('Волгоградская обл.'!F28,'Астраханская обл.'!F28,'Республика Калмыкия'!F28)</f>
        <v>0</v>
      </c>
      <c r="G28" s="7">
        <f>SUM('Волгоградская обл.'!G28,'Астраханская обл.'!G28,'Республика Калмыкия'!G28)</f>
        <v>0</v>
      </c>
      <c r="H28" s="7">
        <f>SUM('Волгоградская обл.'!H28,'Астраханская обл.'!H28,'Республика Калмыкия'!H28)</f>
        <v>0</v>
      </c>
    </row>
    <row r="29" spans="1:8" ht="15" thickBot="1" x14ac:dyDescent="0.35">
      <c r="A29" s="31" t="s">
        <v>47</v>
      </c>
      <c r="B29" s="7" t="s">
        <v>48</v>
      </c>
      <c r="C29" s="7">
        <f>SUM('Волгоградская обл.'!C29,'Астраханская обл.'!C29,'Республика Калмыкия'!C29)</f>
        <v>0</v>
      </c>
      <c r="D29" s="7">
        <v>4</v>
      </c>
      <c r="E29" s="7">
        <f>SUM('Волгоградская обл.'!E29,'Астраханская обл.'!E29,'Республика Калмыкия'!E29)</f>
        <v>0</v>
      </c>
      <c r="F29" s="7">
        <f>SUM('Волгоградская обл.'!F29,'Астраханская обл.'!F29,'Республика Калмыкия'!F29)</f>
        <v>0</v>
      </c>
      <c r="G29" s="7">
        <f>SUM('Волгоградская обл.'!G29,'Астраханская обл.'!G29,'Республика Калмыкия'!G29)</f>
        <v>0</v>
      </c>
      <c r="H29" s="7">
        <f>SUM('Волгоградская обл.'!H29,'Астраханская обл.'!H29,'Республика Калмыкия'!H29)</f>
        <v>0</v>
      </c>
    </row>
    <row r="30" spans="1:8" ht="15" thickBot="1" x14ac:dyDescent="0.35">
      <c r="A30" s="31" t="s">
        <v>49</v>
      </c>
      <c r="B30" s="7" t="s">
        <v>50</v>
      </c>
      <c r="C30" s="7">
        <v>293</v>
      </c>
      <c r="D30" s="7">
        <v>324</v>
      </c>
      <c r="E30" s="7">
        <f>SUM('Волгоградская обл.'!E30,'Астраханская обл.'!E30,'Республика Калмыкия'!E30)</f>
        <v>0</v>
      </c>
      <c r="F30" s="7">
        <f>SUM('Волгоградская обл.'!F30,'Астраханская обл.'!F30,'Республика Калмыкия'!F30)</f>
        <v>0</v>
      </c>
      <c r="G30" s="7">
        <f>SUM('Волгоградская обл.'!G30,'Астраханская обл.'!G30,'Республика Калмыкия'!G30)</f>
        <v>0</v>
      </c>
      <c r="H30" s="7">
        <f>SUM('Волгоградская обл.'!H30,'Астраханская обл.'!H30,'Республика Калмыкия'!H30)</f>
        <v>0</v>
      </c>
    </row>
    <row r="31" spans="1:8" ht="36.6" thickBot="1" x14ac:dyDescent="0.35">
      <c r="A31" s="29" t="s">
        <v>51</v>
      </c>
      <c r="B31" s="5" t="s">
        <v>52</v>
      </c>
      <c r="C31" s="6">
        <f>SUM('Волгоградская обл.'!C31,'Астраханская обл.'!C31,'Республика Калмыкия'!C31)</f>
        <v>48</v>
      </c>
      <c r="D31" s="6">
        <f>SUM('Волгоградская обл.'!D31,'Астраханская обл.'!D31,'Республика Калмыкия'!D31)</f>
        <v>19</v>
      </c>
      <c r="E31" s="6">
        <f>SUM('Волгоградская обл.'!E31,'Астраханская обл.'!E31,'Республика Калмыкия'!E31)</f>
        <v>0</v>
      </c>
      <c r="F31" s="6">
        <f>SUM('Волгоградская обл.'!F31,'Астраханская обл.'!F31,'Республика Калмыкия'!F31)</f>
        <v>0</v>
      </c>
      <c r="G31" s="6">
        <f>SUM('Волгоградская обл.'!G31,'Астраханская обл.'!G31,'Республика Калмыкия'!G31)</f>
        <v>0</v>
      </c>
      <c r="H31" s="6">
        <f>SUM('Волгоградская обл.'!H31,'Астраханская обл.'!H31,'Республика Калмыкия'!H31)</f>
        <v>0</v>
      </c>
    </row>
    <row r="32" spans="1:8" ht="132.6" thickBot="1" x14ac:dyDescent="0.35">
      <c r="A32" s="31" t="s">
        <v>53</v>
      </c>
      <c r="B32" s="8" t="s">
        <v>54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ht="120.6" thickBot="1" x14ac:dyDescent="0.35">
      <c r="A33" s="31" t="s">
        <v>55</v>
      </c>
      <c r="B33" s="8" t="s">
        <v>56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24.6" thickBot="1" x14ac:dyDescent="0.35">
      <c r="A34" s="29" t="s">
        <v>57</v>
      </c>
      <c r="B34" s="5" t="s">
        <v>58</v>
      </c>
      <c r="C34" s="6">
        <f t="shared" ref="C34:H34" si="3">SUM(C35:C36)</f>
        <v>48</v>
      </c>
      <c r="D34" s="6">
        <f t="shared" si="3"/>
        <v>19</v>
      </c>
      <c r="E34" s="6">
        <f t="shared" si="3"/>
        <v>0</v>
      </c>
      <c r="F34" s="6">
        <f t="shared" si="3"/>
        <v>0</v>
      </c>
      <c r="G34" s="6">
        <f t="shared" si="3"/>
        <v>0</v>
      </c>
      <c r="H34" s="6">
        <f t="shared" si="3"/>
        <v>0</v>
      </c>
    </row>
    <row r="35" spans="1:8" ht="15" thickBot="1" x14ac:dyDescent="0.35">
      <c r="A35" s="31" t="s">
        <v>59</v>
      </c>
      <c r="B35" s="8" t="s">
        <v>18</v>
      </c>
      <c r="C35" s="7">
        <v>45</v>
      </c>
      <c r="D35" s="7">
        <v>15</v>
      </c>
      <c r="E35" s="7">
        <v>0</v>
      </c>
      <c r="F35" s="7">
        <v>0</v>
      </c>
      <c r="G35" s="7">
        <v>0</v>
      </c>
      <c r="H35" s="7">
        <v>0</v>
      </c>
    </row>
    <row r="36" spans="1:8" ht="15" thickBot="1" x14ac:dyDescent="0.35">
      <c r="A36" s="31" t="s">
        <v>60</v>
      </c>
      <c r="B36" s="8" t="s">
        <v>42</v>
      </c>
      <c r="C36" s="7">
        <v>3</v>
      </c>
      <c r="D36" s="7">
        <v>4</v>
      </c>
      <c r="E36" s="7">
        <v>0</v>
      </c>
      <c r="F36" s="7">
        <v>0</v>
      </c>
      <c r="G36" s="7">
        <v>0</v>
      </c>
      <c r="H36" s="7">
        <v>0</v>
      </c>
    </row>
    <row r="37" spans="1:8" ht="36.6" thickBot="1" x14ac:dyDescent="0.35">
      <c r="A37" s="31" t="s">
        <v>61</v>
      </c>
      <c r="B37" s="8" t="s">
        <v>62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24.6" thickBot="1" x14ac:dyDescent="0.35">
      <c r="A38" s="31" t="s">
        <v>63</v>
      </c>
      <c r="B38" s="8" t="s">
        <v>64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ht="15" thickBot="1" x14ac:dyDescent="0.35">
      <c r="A39" s="31" t="s">
        <v>65</v>
      </c>
      <c r="B39" s="8" t="s">
        <v>66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24" x14ac:dyDescent="0.3">
      <c r="A40" s="51" t="s">
        <v>67</v>
      </c>
      <c r="B40" s="9" t="s">
        <v>68</v>
      </c>
      <c r="C40" s="51">
        <f t="shared" ref="C40:H40" si="4">SUM(C42:C43)</f>
        <v>608</v>
      </c>
      <c r="D40" s="51">
        <f t="shared" si="4"/>
        <v>510</v>
      </c>
      <c r="E40" s="51">
        <f t="shared" si="4"/>
        <v>0</v>
      </c>
      <c r="F40" s="51">
        <f t="shared" si="4"/>
        <v>0</v>
      </c>
      <c r="G40" s="51">
        <f t="shared" si="4"/>
        <v>0</v>
      </c>
      <c r="H40" s="51">
        <f t="shared" si="4"/>
        <v>0</v>
      </c>
    </row>
    <row r="41" spans="1:8" ht="15" thickBot="1" x14ac:dyDescent="0.35">
      <c r="A41" s="52"/>
      <c r="B41" s="5" t="s">
        <v>69</v>
      </c>
      <c r="C41" s="52"/>
      <c r="D41" s="52"/>
      <c r="E41" s="52"/>
      <c r="F41" s="52"/>
      <c r="G41" s="52"/>
      <c r="H41" s="52"/>
    </row>
    <row r="42" spans="1:8" ht="15" thickBot="1" x14ac:dyDescent="0.35">
      <c r="A42" s="31" t="s">
        <v>70</v>
      </c>
      <c r="B42" s="8" t="s">
        <v>18</v>
      </c>
      <c r="C42" s="7">
        <f t="shared" ref="C42:D43" si="5">SUM(C47,C51,C55)</f>
        <v>590</v>
      </c>
      <c r="D42" s="7">
        <f t="shared" si="5"/>
        <v>195</v>
      </c>
      <c r="E42" s="7">
        <v>0</v>
      </c>
      <c r="F42" s="7">
        <v>0</v>
      </c>
      <c r="G42" s="7">
        <v>0</v>
      </c>
      <c r="H42" s="7">
        <v>0</v>
      </c>
    </row>
    <row r="43" spans="1:8" ht="15" thickBot="1" x14ac:dyDescent="0.35">
      <c r="A43" s="31" t="s">
        <v>71</v>
      </c>
      <c r="B43" s="8" t="s">
        <v>42</v>
      </c>
      <c r="C43" s="7">
        <f t="shared" si="5"/>
        <v>18</v>
      </c>
      <c r="D43" s="7">
        <f t="shared" si="5"/>
        <v>315</v>
      </c>
      <c r="E43" s="7">
        <v>0</v>
      </c>
      <c r="F43" s="7">
        <v>0</v>
      </c>
      <c r="G43" s="7">
        <v>0</v>
      </c>
      <c r="H43" s="7">
        <v>0</v>
      </c>
    </row>
    <row r="44" spans="1:8" x14ac:dyDescent="0.3">
      <c r="A44" s="53" t="s">
        <v>72</v>
      </c>
      <c r="B44" s="10" t="s">
        <v>73</v>
      </c>
      <c r="C44" s="53">
        <f t="shared" ref="C44:H44" si="6">SUM(C47:C48)</f>
        <v>590</v>
      </c>
      <c r="D44" s="53">
        <f t="shared" si="6"/>
        <v>427</v>
      </c>
      <c r="E44" s="53">
        <f t="shared" si="6"/>
        <v>0</v>
      </c>
      <c r="F44" s="53">
        <f t="shared" si="6"/>
        <v>0</v>
      </c>
      <c r="G44" s="53">
        <f t="shared" si="6"/>
        <v>0</v>
      </c>
      <c r="H44" s="53">
        <f t="shared" si="6"/>
        <v>0</v>
      </c>
    </row>
    <row r="45" spans="1:8" ht="24" x14ac:dyDescent="0.3">
      <c r="A45" s="54"/>
      <c r="B45" s="11" t="s">
        <v>74</v>
      </c>
      <c r="C45" s="54"/>
      <c r="D45" s="54"/>
      <c r="E45" s="54"/>
      <c r="F45" s="54"/>
      <c r="G45" s="54"/>
      <c r="H45" s="54"/>
    </row>
    <row r="46" spans="1:8" ht="15" thickBot="1" x14ac:dyDescent="0.35">
      <c r="A46" s="55"/>
      <c r="B46" s="12" t="s">
        <v>39</v>
      </c>
      <c r="C46" s="55"/>
      <c r="D46" s="55"/>
      <c r="E46" s="55"/>
      <c r="F46" s="55"/>
      <c r="G46" s="55"/>
      <c r="H46" s="55"/>
    </row>
    <row r="47" spans="1:8" ht="15" thickBot="1" x14ac:dyDescent="0.35">
      <c r="A47" s="31" t="s">
        <v>75</v>
      </c>
      <c r="B47" s="8" t="s">
        <v>18</v>
      </c>
      <c r="C47" s="7">
        <v>590</v>
      </c>
      <c r="D47" s="7">
        <v>195</v>
      </c>
      <c r="E47" s="7">
        <v>0</v>
      </c>
      <c r="F47" s="7">
        <v>0</v>
      </c>
      <c r="G47" s="7">
        <v>0</v>
      </c>
      <c r="H47" s="7">
        <v>0</v>
      </c>
    </row>
    <row r="48" spans="1:8" ht="15" thickBot="1" x14ac:dyDescent="0.35">
      <c r="A48" s="31" t="s">
        <v>76</v>
      </c>
      <c r="B48" s="8" t="s">
        <v>42</v>
      </c>
      <c r="C48" s="7">
        <v>0</v>
      </c>
      <c r="D48" s="7">
        <v>232</v>
      </c>
      <c r="E48" s="7">
        <v>0</v>
      </c>
      <c r="F48" s="7">
        <v>0</v>
      </c>
      <c r="G48" s="7">
        <v>0</v>
      </c>
      <c r="H48" s="7">
        <v>0</v>
      </c>
    </row>
    <row r="49" spans="1:8" ht="48" x14ac:dyDescent="0.3">
      <c r="A49" s="56" t="s">
        <v>77</v>
      </c>
      <c r="B49" s="11" t="s">
        <v>78</v>
      </c>
      <c r="C49" s="53">
        <f t="shared" ref="C49:H49" si="7">SUM(C51:C52)</f>
        <v>0</v>
      </c>
      <c r="D49" s="53">
        <f t="shared" si="7"/>
        <v>0</v>
      </c>
      <c r="E49" s="53">
        <f t="shared" si="7"/>
        <v>0</v>
      </c>
      <c r="F49" s="53">
        <f t="shared" si="7"/>
        <v>0</v>
      </c>
      <c r="G49" s="53">
        <f t="shared" si="7"/>
        <v>0</v>
      </c>
      <c r="H49" s="53">
        <f t="shared" si="7"/>
        <v>0</v>
      </c>
    </row>
    <row r="50" spans="1:8" ht="15" thickBot="1" x14ac:dyDescent="0.35">
      <c r="A50" s="57"/>
      <c r="B50" s="12" t="s">
        <v>39</v>
      </c>
      <c r="C50" s="55"/>
      <c r="D50" s="55"/>
      <c r="E50" s="55"/>
      <c r="F50" s="55"/>
      <c r="G50" s="55"/>
      <c r="H50" s="55"/>
    </row>
    <row r="51" spans="1:8" ht="15" thickBot="1" x14ac:dyDescent="0.35">
      <c r="A51" s="31" t="s">
        <v>79</v>
      </c>
      <c r="B51" s="8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5" thickBot="1" x14ac:dyDescent="0.35">
      <c r="A52" s="31" t="s">
        <v>80</v>
      </c>
      <c r="B52" s="8" t="s">
        <v>42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</row>
    <row r="53" spans="1:8" ht="24" x14ac:dyDescent="0.3">
      <c r="A53" s="56" t="s">
        <v>81</v>
      </c>
      <c r="B53" s="11" t="s">
        <v>82</v>
      </c>
      <c r="C53" s="53">
        <f t="shared" ref="C53:H53" si="8">SUM(C55:C56)</f>
        <v>18</v>
      </c>
      <c r="D53" s="53">
        <f t="shared" si="8"/>
        <v>83</v>
      </c>
      <c r="E53" s="53">
        <f t="shared" si="8"/>
        <v>0</v>
      </c>
      <c r="F53" s="53">
        <f t="shared" si="8"/>
        <v>0</v>
      </c>
      <c r="G53" s="53">
        <f t="shared" si="8"/>
        <v>0</v>
      </c>
      <c r="H53" s="53">
        <f t="shared" si="8"/>
        <v>0</v>
      </c>
    </row>
    <row r="54" spans="1:8" ht="15" thickBot="1" x14ac:dyDescent="0.35">
      <c r="A54" s="57"/>
      <c r="B54" s="12" t="s">
        <v>39</v>
      </c>
      <c r="C54" s="55"/>
      <c r="D54" s="55"/>
      <c r="E54" s="55"/>
      <c r="F54" s="55"/>
      <c r="G54" s="55"/>
      <c r="H54" s="55"/>
    </row>
    <row r="55" spans="1:8" ht="15" thickBot="1" x14ac:dyDescent="0.35">
      <c r="A55" s="13" t="s">
        <v>83</v>
      </c>
      <c r="B55" s="8" t="s">
        <v>18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5" thickBot="1" x14ac:dyDescent="0.35">
      <c r="A56" s="13" t="s">
        <v>84</v>
      </c>
      <c r="B56" s="8" t="s">
        <v>42</v>
      </c>
      <c r="C56" s="7">
        <v>18</v>
      </c>
      <c r="D56" s="7">
        <v>83</v>
      </c>
      <c r="E56" s="7">
        <v>0</v>
      </c>
      <c r="F56" s="7">
        <v>0</v>
      </c>
      <c r="G56" s="7">
        <v>0</v>
      </c>
      <c r="H56" s="7">
        <v>0</v>
      </c>
    </row>
    <row r="57" spans="1:8" ht="48.6" thickBot="1" x14ac:dyDescent="0.35">
      <c r="A57" s="29" t="s">
        <v>85</v>
      </c>
      <c r="B57" s="5" t="s">
        <v>86</v>
      </c>
      <c r="C57" s="6">
        <f t="shared" ref="C57:H57" si="9">SUM(C58:C59)</f>
        <v>47</v>
      </c>
      <c r="D57" s="6">
        <f t="shared" si="9"/>
        <v>15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</row>
    <row r="58" spans="1:8" ht="15" thickBot="1" x14ac:dyDescent="0.35">
      <c r="A58" s="31" t="s">
        <v>87</v>
      </c>
      <c r="B58" s="8" t="s">
        <v>18</v>
      </c>
      <c r="C58" s="7">
        <v>44</v>
      </c>
      <c r="D58" s="7">
        <v>11</v>
      </c>
      <c r="E58" s="7">
        <f>SUM('Волгоградская обл.'!E58,'Астраханская обл.'!E58,'Республика Калмыкия'!E58)</f>
        <v>0</v>
      </c>
      <c r="F58" s="7">
        <f>SUM('Волгоградская обл.'!F58,'Астраханская обл.'!F58,'Республика Калмыкия'!F58)</f>
        <v>0</v>
      </c>
      <c r="G58" s="7">
        <f>SUM('Волгоградская обл.'!G58,'Астраханская обл.'!G58,'Республика Калмыкия'!G58)</f>
        <v>0</v>
      </c>
      <c r="H58" s="7">
        <f>SUM('Волгоградская обл.'!H58,'Астраханская обл.'!H58,'Республика Калмыкия'!H58)</f>
        <v>0</v>
      </c>
    </row>
    <row r="59" spans="1:8" ht="15" thickBot="1" x14ac:dyDescent="0.35">
      <c r="A59" s="31" t="s">
        <v>88</v>
      </c>
      <c r="B59" s="8" t="s">
        <v>42</v>
      </c>
      <c r="C59" s="7">
        <v>3</v>
      </c>
      <c r="D59" s="7">
        <v>4</v>
      </c>
      <c r="E59" s="7">
        <f>SUM('Волгоградская обл.'!E59,'Астраханская обл.'!E59,'Республика Калмыкия'!E59)</f>
        <v>0</v>
      </c>
      <c r="F59" s="7">
        <f>SUM('Волгоградская обл.'!F59,'Астраханская обл.'!F59,'Республика Калмыкия'!F59)</f>
        <v>0</v>
      </c>
      <c r="G59" s="7">
        <f>SUM('Волгоградская обл.'!G59,'Астраханская обл.'!G59,'Республика Калмыкия'!G59)</f>
        <v>0</v>
      </c>
      <c r="H59" s="7">
        <f>SUM('Волгоградская обл.'!H59,'Астраханская обл.'!H59,'Республика Калмыкия'!H59)</f>
        <v>0</v>
      </c>
    </row>
    <row r="60" spans="1:8" ht="36.6" thickBot="1" x14ac:dyDescent="0.35">
      <c r="A60" s="29" t="s">
        <v>89</v>
      </c>
      <c r="B60" s="5" t="s">
        <v>90</v>
      </c>
      <c r="C60" s="6">
        <f t="shared" ref="C60:H60" si="10">SUM(C61:C62)</f>
        <v>42</v>
      </c>
      <c r="D60" s="6">
        <f t="shared" si="10"/>
        <v>5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</row>
    <row r="61" spans="1:8" ht="15" thickBot="1" x14ac:dyDescent="0.35">
      <c r="A61" s="31" t="s">
        <v>91</v>
      </c>
      <c r="B61" s="8" t="s">
        <v>18</v>
      </c>
      <c r="C61" s="7">
        <v>41</v>
      </c>
      <c r="D61" s="7">
        <v>3</v>
      </c>
      <c r="E61" s="7">
        <f>SUM('Волгоградская обл.'!E61,'Астраханская обл.'!E61,'Республика Калмыкия'!E61)</f>
        <v>0</v>
      </c>
      <c r="F61" s="7">
        <f>SUM('Волгоградская обл.'!F61,'Астраханская обл.'!F61,'Республика Калмыкия'!F61)</f>
        <v>0</v>
      </c>
      <c r="G61" s="7">
        <f>SUM('Волгоградская обл.'!G61,'Астраханская обл.'!G61,'Республика Калмыкия'!G61)</f>
        <v>0</v>
      </c>
      <c r="H61" s="7">
        <f>SUM('Волгоградская обл.'!H61,'Астраханская обл.'!H61,'Республика Калмыкия'!H61)</f>
        <v>0</v>
      </c>
    </row>
    <row r="62" spans="1:8" ht="15" thickBot="1" x14ac:dyDescent="0.35">
      <c r="A62" s="31" t="s">
        <v>92</v>
      </c>
      <c r="B62" s="8" t="s">
        <v>42</v>
      </c>
      <c r="C62" s="7">
        <v>1</v>
      </c>
      <c r="D62" s="7">
        <v>2</v>
      </c>
      <c r="E62" s="7">
        <f>SUM('Волгоградская обл.'!E62,'Астраханская обл.'!E62,'Республика Калмыкия'!E62)</f>
        <v>0</v>
      </c>
      <c r="F62" s="7">
        <f>SUM('Волгоградская обл.'!F62,'Астраханская обл.'!F62,'Республика Калмыкия'!F62)</f>
        <v>0</v>
      </c>
      <c r="G62" s="7">
        <f>SUM('Волгоградская обл.'!G62,'Астраханская обл.'!G62,'Республика Калмыкия'!G62)</f>
        <v>0</v>
      </c>
      <c r="H62" s="7">
        <f>SUM('Волгоградская обл.'!H62,'Астраханская обл.'!H62,'Республика Калмыкия'!H62)</f>
        <v>0</v>
      </c>
    </row>
    <row r="63" spans="1:8" ht="36.6" thickBot="1" x14ac:dyDescent="0.35">
      <c r="A63" s="29" t="s">
        <v>93</v>
      </c>
      <c r="B63" s="5" t="s">
        <v>94</v>
      </c>
      <c r="C63" s="6">
        <f t="shared" ref="C63:H63" si="11">SUM(C64:C65)</f>
        <v>64</v>
      </c>
      <c r="D63" s="6">
        <f t="shared" si="11"/>
        <v>9</v>
      </c>
      <c r="E63" s="6">
        <f t="shared" si="11"/>
        <v>0</v>
      </c>
      <c r="F63" s="6">
        <f t="shared" si="11"/>
        <v>0</v>
      </c>
      <c r="G63" s="6">
        <f t="shared" si="11"/>
        <v>0</v>
      </c>
      <c r="H63" s="6">
        <f t="shared" si="11"/>
        <v>0</v>
      </c>
    </row>
    <row r="64" spans="1:8" ht="15" thickBot="1" x14ac:dyDescent="0.35">
      <c r="A64" s="31" t="s">
        <v>95</v>
      </c>
      <c r="B64" s="8" t="s">
        <v>18</v>
      </c>
      <c r="C64" s="7">
        <f t="shared" ref="C64:H64" si="12">SUM(C70,C75,C80,C85,C92+C97)</f>
        <v>61</v>
      </c>
      <c r="D64" s="7">
        <f t="shared" si="12"/>
        <v>0</v>
      </c>
      <c r="E64" s="7">
        <f t="shared" si="12"/>
        <v>0</v>
      </c>
      <c r="F64" s="7">
        <f t="shared" si="12"/>
        <v>0</v>
      </c>
      <c r="G64" s="7">
        <f t="shared" si="12"/>
        <v>0</v>
      </c>
      <c r="H64" s="7">
        <f t="shared" si="12"/>
        <v>0</v>
      </c>
    </row>
    <row r="65" spans="1:8" ht="15" thickBot="1" x14ac:dyDescent="0.35">
      <c r="A65" s="31" t="s">
        <v>96</v>
      </c>
      <c r="B65" s="8" t="s">
        <v>42</v>
      </c>
      <c r="C65" s="7">
        <f t="shared" ref="C65:H65" si="13">SUM(C71,C75,C81,C86,C93+C98)</f>
        <v>3</v>
      </c>
      <c r="D65" s="7">
        <f t="shared" si="13"/>
        <v>9</v>
      </c>
      <c r="E65" s="7">
        <f t="shared" si="13"/>
        <v>0</v>
      </c>
      <c r="F65" s="7">
        <f t="shared" si="13"/>
        <v>0</v>
      </c>
      <c r="G65" s="7">
        <f t="shared" si="13"/>
        <v>0</v>
      </c>
      <c r="H65" s="7">
        <f t="shared" si="13"/>
        <v>0</v>
      </c>
    </row>
    <row r="66" spans="1:8" ht="15" thickBot="1" x14ac:dyDescent="0.35">
      <c r="A66" s="31" t="s">
        <v>97</v>
      </c>
      <c r="B66" s="8" t="s">
        <v>98</v>
      </c>
      <c r="C66" s="7">
        <f t="shared" ref="C66:H67" si="14">SUM(C72,C77,C82,C87,C94+C99)</f>
        <v>0</v>
      </c>
      <c r="D66" s="7">
        <f t="shared" si="14"/>
        <v>0</v>
      </c>
      <c r="E66" s="7">
        <f t="shared" si="14"/>
        <v>0</v>
      </c>
      <c r="F66" s="7">
        <f t="shared" si="14"/>
        <v>0</v>
      </c>
      <c r="G66" s="7">
        <f t="shared" si="14"/>
        <v>0</v>
      </c>
      <c r="H66" s="7">
        <f t="shared" si="14"/>
        <v>0</v>
      </c>
    </row>
    <row r="67" spans="1:8" ht="15" thickBot="1" x14ac:dyDescent="0.35">
      <c r="A67" s="31" t="s">
        <v>99</v>
      </c>
      <c r="B67" s="8" t="s">
        <v>100</v>
      </c>
      <c r="C67" s="7">
        <f t="shared" si="14"/>
        <v>64</v>
      </c>
      <c r="D67" s="7">
        <f t="shared" si="14"/>
        <v>9</v>
      </c>
      <c r="E67" s="7">
        <f t="shared" si="14"/>
        <v>0</v>
      </c>
      <c r="F67" s="7">
        <f t="shared" si="14"/>
        <v>0</v>
      </c>
      <c r="G67" s="7">
        <f t="shared" si="14"/>
        <v>0</v>
      </c>
      <c r="H67" s="7">
        <f t="shared" si="14"/>
        <v>0</v>
      </c>
    </row>
    <row r="68" spans="1:8" x14ac:dyDescent="0.3">
      <c r="A68" s="56" t="s">
        <v>101</v>
      </c>
      <c r="B68" s="10" t="s">
        <v>102</v>
      </c>
      <c r="C68" s="53">
        <f t="shared" ref="C68:H68" si="15">SUM(C70:C71)</f>
        <v>0</v>
      </c>
      <c r="D68" s="53">
        <f t="shared" si="15"/>
        <v>0</v>
      </c>
      <c r="E68" s="53">
        <f t="shared" si="15"/>
        <v>0</v>
      </c>
      <c r="F68" s="53">
        <f t="shared" si="15"/>
        <v>0</v>
      </c>
      <c r="G68" s="53">
        <f t="shared" si="15"/>
        <v>0</v>
      </c>
      <c r="H68" s="53">
        <f t="shared" si="15"/>
        <v>0</v>
      </c>
    </row>
    <row r="69" spans="1:8" ht="24.6" thickBot="1" x14ac:dyDescent="0.35">
      <c r="A69" s="57"/>
      <c r="B69" s="12" t="s">
        <v>103</v>
      </c>
      <c r="C69" s="55"/>
      <c r="D69" s="55"/>
      <c r="E69" s="55"/>
      <c r="F69" s="55"/>
      <c r="G69" s="55"/>
      <c r="H69" s="55"/>
    </row>
    <row r="70" spans="1:8" ht="15" thickBot="1" x14ac:dyDescent="0.35">
      <c r="A70" s="31" t="s">
        <v>104</v>
      </c>
      <c r="B70" s="8" t="s">
        <v>18</v>
      </c>
      <c r="C70" s="7">
        <v>0</v>
      </c>
      <c r="D70" s="7">
        <v>0</v>
      </c>
      <c r="E70" s="7">
        <f>SUM('Волгоградская обл.'!E70,'Астраханская обл.'!E70,'Республика Калмыкия'!E70)</f>
        <v>0</v>
      </c>
      <c r="F70" s="7">
        <f>SUM('Волгоградская обл.'!F70,'Астраханская обл.'!F70,'Республика Калмыкия'!F70)</f>
        <v>0</v>
      </c>
      <c r="G70" s="7">
        <f>SUM('Волгоградская обл.'!G70,'Астраханская обл.'!G70,'Республика Калмыкия'!G70)</f>
        <v>0</v>
      </c>
      <c r="H70" s="7">
        <f>SUM('Волгоградская обл.'!H70,'Астраханская обл.'!H70,'Республика Калмыкия'!H70)</f>
        <v>0</v>
      </c>
    </row>
    <row r="71" spans="1:8" ht="15" thickBot="1" x14ac:dyDescent="0.35">
      <c r="A71" s="31" t="s">
        <v>105</v>
      </c>
      <c r="B71" s="8" t="s">
        <v>42</v>
      </c>
      <c r="C71" s="7">
        <v>0</v>
      </c>
      <c r="D71" s="7">
        <v>0</v>
      </c>
      <c r="E71" s="7">
        <f>SUM('Волгоградская обл.'!E71,'Астраханская обл.'!E71,'Республика Калмыкия'!E71)</f>
        <v>0</v>
      </c>
      <c r="F71" s="7">
        <f>SUM('Волгоградская обл.'!F71,'Астраханская обл.'!F71,'Республика Калмыкия'!F71)</f>
        <v>0</v>
      </c>
      <c r="G71" s="7">
        <f>SUM('Волгоградская обл.'!G71,'Астраханская обл.'!G71,'Республика Калмыкия'!G71)</f>
        <v>0</v>
      </c>
      <c r="H71" s="7">
        <f>SUM('Волгоградская обл.'!H71,'Астраханская обл.'!H71,'Республика Калмыкия'!H71)</f>
        <v>0</v>
      </c>
    </row>
    <row r="72" spans="1:8" ht="15" thickBot="1" x14ac:dyDescent="0.35">
      <c r="A72" s="31" t="s">
        <v>106</v>
      </c>
      <c r="B72" s="8" t="s">
        <v>107</v>
      </c>
      <c r="C72" s="7">
        <v>0</v>
      </c>
      <c r="D72" s="7">
        <v>0</v>
      </c>
      <c r="E72" s="7">
        <f>SUM('Волгоградская обл.'!E72,'Астраханская обл.'!E72,'Республика Калмыкия'!E72)</f>
        <v>0</v>
      </c>
      <c r="F72" s="7">
        <f>SUM('Волгоградская обл.'!F72,'Астраханская обл.'!F72,'Республика Калмыкия'!F72)</f>
        <v>0</v>
      </c>
      <c r="G72" s="7">
        <f>SUM('Волгоградская обл.'!G72,'Астраханская обл.'!G72,'Республика Калмыкия'!G72)</f>
        <v>0</v>
      </c>
      <c r="H72" s="7">
        <f>SUM('Волгоградская обл.'!H72,'Астраханская обл.'!H72,'Республика Калмыкия'!H72)</f>
        <v>0</v>
      </c>
    </row>
    <row r="73" spans="1:8" ht="15" thickBot="1" x14ac:dyDescent="0.35">
      <c r="A73" s="31" t="s">
        <v>108</v>
      </c>
      <c r="B73" s="8" t="s">
        <v>100</v>
      </c>
      <c r="C73" s="7">
        <v>0</v>
      </c>
      <c r="D73" s="7">
        <v>0</v>
      </c>
      <c r="E73" s="7">
        <f>SUM('Волгоградская обл.'!E73,'Астраханская обл.'!E73,'Республика Калмыкия'!E73)</f>
        <v>0</v>
      </c>
      <c r="F73" s="7">
        <f>SUM('Волгоградская обл.'!F73,'Астраханская обл.'!F73,'Республика Калмыкия'!F73)</f>
        <v>0</v>
      </c>
      <c r="G73" s="7">
        <f>SUM('Волгоградская обл.'!G73,'Астраханская обл.'!G73,'Республика Калмыкия'!G73)</f>
        <v>0</v>
      </c>
      <c r="H73" s="7">
        <f>SUM('Волгоградская обл.'!H73,'Астраханская обл.'!H73,'Республика Калмыкия'!H73)</f>
        <v>0</v>
      </c>
    </row>
    <row r="74" spans="1:8" ht="15" thickBot="1" x14ac:dyDescent="0.35">
      <c r="A74" s="30" t="s">
        <v>109</v>
      </c>
      <c r="B74" s="12" t="s">
        <v>110</v>
      </c>
      <c r="C74" s="14">
        <f t="shared" ref="C74:H74" si="16">SUM(C75:C76)</f>
        <v>0</v>
      </c>
      <c r="D74" s="14">
        <f t="shared" si="16"/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 t="shared" si="16"/>
        <v>0</v>
      </c>
    </row>
    <row r="75" spans="1:8" ht="15" thickBot="1" x14ac:dyDescent="0.35">
      <c r="A75" s="31" t="s">
        <v>111</v>
      </c>
      <c r="B75" s="8" t="s">
        <v>18</v>
      </c>
      <c r="C75" s="7">
        <f>SUM('Волгоградская обл.'!C75,'Астраханская обл.'!C75,'Республика Калмыкия'!C75)</f>
        <v>0</v>
      </c>
      <c r="D75" s="7">
        <f>SUM('Волгоградская обл.'!D75,'Астраханская обл.'!D75,'Республика Калмыкия'!D75)</f>
        <v>0</v>
      </c>
      <c r="E75" s="7">
        <f>SUM('Волгоградская обл.'!E75,'Астраханская обл.'!E75,'Республика Калмыкия'!E75)</f>
        <v>0</v>
      </c>
      <c r="F75" s="7">
        <f>SUM('Волгоградская обл.'!F75,'Астраханская обл.'!F75,'Республика Калмыкия'!F75)</f>
        <v>0</v>
      </c>
      <c r="G75" s="7">
        <f>SUM('Волгоградская обл.'!G75,'Астраханская обл.'!G75,'Республика Калмыкия'!G75)</f>
        <v>0</v>
      </c>
      <c r="H75" s="7">
        <f>SUM('Волгоградская обл.'!H75,'Астраханская обл.'!H75,'Республика Калмыкия'!H75)</f>
        <v>0</v>
      </c>
    </row>
    <row r="76" spans="1:8" ht="15" thickBot="1" x14ac:dyDescent="0.35">
      <c r="A76" s="31" t="s">
        <v>112</v>
      </c>
      <c r="B76" s="8" t="s">
        <v>42</v>
      </c>
      <c r="C76" s="7">
        <f>SUM('Волгоградская обл.'!C76,'Астраханская обл.'!C76,'Республика Калмыкия'!C76)</f>
        <v>0</v>
      </c>
      <c r="D76" s="7">
        <f>SUM('Волгоградская обл.'!D76,'Астраханская обл.'!D76,'Республика Калмыкия'!D76)</f>
        <v>0</v>
      </c>
      <c r="E76" s="7">
        <f>SUM('Волгоградская обл.'!E76,'Астраханская обл.'!E76,'Республика Калмыкия'!E76)</f>
        <v>0</v>
      </c>
      <c r="F76" s="7">
        <f>SUM('Волгоградская обл.'!F76,'Астраханская обл.'!F76,'Республика Калмыкия'!F76)</f>
        <v>0</v>
      </c>
      <c r="G76" s="7">
        <f>SUM('Волгоградская обл.'!G76,'Астраханская обл.'!G76,'Республика Калмыкия'!G76)</f>
        <v>0</v>
      </c>
      <c r="H76" s="7">
        <f>SUM('Волгоградская обл.'!H76,'Астраханская обл.'!H76,'Республика Калмыкия'!H76)</f>
        <v>0</v>
      </c>
    </row>
    <row r="77" spans="1:8" ht="15" thickBot="1" x14ac:dyDescent="0.35">
      <c r="A77" s="31" t="s">
        <v>113</v>
      </c>
      <c r="B77" s="8" t="s">
        <v>114</v>
      </c>
      <c r="C77" s="7">
        <f>SUM('Волгоградская обл.'!C77,'Астраханская обл.'!C77,'Республика Калмыкия'!C77)</f>
        <v>0</v>
      </c>
      <c r="D77" s="7">
        <f>SUM('Волгоградская обл.'!D77,'Астраханская обл.'!D77,'Республика Калмыкия'!D77)</f>
        <v>0</v>
      </c>
      <c r="E77" s="7">
        <f>SUM('Волгоградская обл.'!E77,'Астраханская обл.'!E77,'Республика Калмыкия'!E77)</f>
        <v>0</v>
      </c>
      <c r="F77" s="7">
        <f>SUM('Волгоградская обл.'!F77,'Астраханская обл.'!F77,'Республика Калмыкия'!F77)</f>
        <v>0</v>
      </c>
      <c r="G77" s="7">
        <f>SUM('Волгоградская обл.'!G77,'Астраханская обл.'!G77,'Республика Калмыкия'!G77)</f>
        <v>0</v>
      </c>
      <c r="H77" s="7">
        <f>SUM('Волгоградская обл.'!H77,'Астраханская обл.'!H77,'Республика Калмыкия'!H77)</f>
        <v>0</v>
      </c>
    </row>
    <row r="78" spans="1:8" ht="15" thickBot="1" x14ac:dyDescent="0.35">
      <c r="A78" s="31" t="s">
        <v>115</v>
      </c>
      <c r="B78" s="8" t="s">
        <v>100</v>
      </c>
      <c r="C78" s="7">
        <f>SUM('Волгоградская обл.'!C78,'Астраханская обл.'!C78,'Республика Калмыкия'!C78)</f>
        <v>0</v>
      </c>
      <c r="D78" s="7">
        <f>SUM('Волгоградская обл.'!D78,'Астраханская обл.'!D78,'Республика Калмыкия'!D78)</f>
        <v>0</v>
      </c>
      <c r="E78" s="7">
        <f>SUM('Волгоградская обл.'!E78,'Астраханская обл.'!E78,'Республика Калмыкия'!E78)</f>
        <v>0</v>
      </c>
      <c r="F78" s="7">
        <f>SUM('Волгоградская обл.'!F78,'Астраханская обл.'!F78,'Республика Калмыкия'!F78)</f>
        <v>0</v>
      </c>
      <c r="G78" s="7">
        <f>SUM('Волгоградская обл.'!G78,'Астраханская обл.'!G78,'Республика Калмыкия'!G78)</f>
        <v>0</v>
      </c>
      <c r="H78" s="7">
        <f>SUM('Волгоградская обл.'!H78,'Астраханская обл.'!H78,'Республика Калмыкия'!H78)</f>
        <v>0</v>
      </c>
    </row>
    <row r="79" spans="1:8" ht="15" thickBot="1" x14ac:dyDescent="0.35">
      <c r="A79" s="30" t="s">
        <v>116</v>
      </c>
      <c r="B79" s="12" t="s">
        <v>117</v>
      </c>
      <c r="C79" s="14">
        <f t="shared" ref="C79:H79" si="17">SUM(C80:C81)</f>
        <v>0</v>
      </c>
      <c r="D79" s="14">
        <f t="shared" si="17"/>
        <v>0</v>
      </c>
      <c r="E79" s="14">
        <f t="shared" si="17"/>
        <v>0</v>
      </c>
      <c r="F79" s="14">
        <f t="shared" si="17"/>
        <v>0</v>
      </c>
      <c r="G79" s="14">
        <f t="shared" si="17"/>
        <v>0</v>
      </c>
      <c r="H79" s="14">
        <f t="shared" si="17"/>
        <v>0</v>
      </c>
    </row>
    <row r="80" spans="1:8" ht="15" thickBot="1" x14ac:dyDescent="0.35">
      <c r="A80" s="31" t="s">
        <v>118</v>
      </c>
      <c r="B80" s="8" t="s">
        <v>18</v>
      </c>
      <c r="C80" s="7">
        <f>SUM('Волгоградская обл.'!C80,'Астраханская обл.'!C80,'Республика Калмыкия'!C80)</f>
        <v>0</v>
      </c>
      <c r="D80" s="7">
        <f>SUM('Волгоградская обл.'!D80,'Астраханская обл.'!D80,'Республика Калмыкия'!D80)</f>
        <v>0</v>
      </c>
      <c r="E80" s="7">
        <f>SUM('Волгоградская обл.'!E80,'Астраханская обл.'!E80,'Республика Калмыкия'!E80)</f>
        <v>0</v>
      </c>
      <c r="F80" s="7">
        <f>SUM('Волгоградская обл.'!F80,'Астраханская обл.'!F80,'Республика Калмыкия'!F80)</f>
        <v>0</v>
      </c>
      <c r="G80" s="7">
        <f>SUM('Волгоградская обл.'!G80,'Астраханская обл.'!G80,'Республика Калмыкия'!G80)</f>
        <v>0</v>
      </c>
      <c r="H80" s="7">
        <f>SUM('Волгоградская обл.'!H80,'Астраханская обл.'!H80,'Республика Калмыкия'!H80)</f>
        <v>0</v>
      </c>
    </row>
    <row r="81" spans="1:8" ht="15" thickBot="1" x14ac:dyDescent="0.35">
      <c r="A81" s="31" t="s">
        <v>119</v>
      </c>
      <c r="B81" s="8" t="s">
        <v>42</v>
      </c>
      <c r="C81" s="7">
        <f>SUM('Волгоградская обл.'!C81,'Астраханская обл.'!C81,'Республика Калмыкия'!C81)</f>
        <v>0</v>
      </c>
      <c r="D81" s="7">
        <f>SUM('Волгоградская обл.'!D81,'Астраханская обл.'!D81,'Республика Калмыкия'!D81)</f>
        <v>0</v>
      </c>
      <c r="E81" s="7">
        <f>SUM('Волгоградская обл.'!E81,'Астраханская обл.'!E81,'Республика Калмыкия'!E81)</f>
        <v>0</v>
      </c>
      <c r="F81" s="7">
        <f>SUM('Волгоградская обл.'!F81,'Астраханская обл.'!F81,'Республика Калмыкия'!F81)</f>
        <v>0</v>
      </c>
      <c r="G81" s="7">
        <f>SUM('Волгоградская обл.'!G81,'Астраханская обл.'!G81,'Республика Калмыкия'!G81)</f>
        <v>0</v>
      </c>
      <c r="H81" s="7">
        <f>SUM('Волгоградская обл.'!H81,'Астраханская обл.'!H81,'Республика Калмыкия'!H81)</f>
        <v>0</v>
      </c>
    </row>
    <row r="82" spans="1:8" ht="15" thickBot="1" x14ac:dyDescent="0.35">
      <c r="A82" s="31" t="s">
        <v>120</v>
      </c>
      <c r="B82" s="8" t="s">
        <v>121</v>
      </c>
      <c r="C82" s="7">
        <f>SUM('Волгоградская обл.'!C82,'Астраханская обл.'!C82,'Республика Калмыкия'!C82)</f>
        <v>0</v>
      </c>
      <c r="D82" s="7">
        <f>SUM('Волгоградская обл.'!D82,'Астраханская обл.'!D82,'Республика Калмыкия'!D82)</f>
        <v>0</v>
      </c>
      <c r="E82" s="7">
        <f>SUM('Волгоградская обл.'!E82,'Астраханская обл.'!E82,'Республика Калмыкия'!E82)</f>
        <v>0</v>
      </c>
      <c r="F82" s="7">
        <f>SUM('Волгоградская обл.'!F82,'Астраханская обл.'!F82,'Республика Калмыкия'!F82)</f>
        <v>0</v>
      </c>
      <c r="G82" s="7">
        <f>SUM('Волгоградская обл.'!G82,'Астраханская обл.'!G82,'Республика Калмыкия'!G82)</f>
        <v>0</v>
      </c>
      <c r="H82" s="7">
        <f>SUM('Волгоградская обл.'!H82,'Астраханская обл.'!H82,'Республика Калмыкия'!H82)</f>
        <v>0</v>
      </c>
    </row>
    <row r="83" spans="1:8" ht="15" thickBot="1" x14ac:dyDescent="0.35">
      <c r="A83" s="31" t="s">
        <v>122</v>
      </c>
      <c r="B83" s="8" t="s">
        <v>100</v>
      </c>
      <c r="C83" s="7">
        <f>SUM('Волгоградская обл.'!C83,'Астраханская обл.'!C83,'Республика Калмыкия'!C83)</f>
        <v>0</v>
      </c>
      <c r="D83" s="7">
        <f>SUM('Волгоградская обл.'!D83,'Астраханская обл.'!D83,'Республика Калмыкия'!D83)</f>
        <v>0</v>
      </c>
      <c r="E83" s="7">
        <f>SUM('Волгоградская обл.'!E83,'Астраханская обл.'!E83,'Республика Калмыкия'!E83)</f>
        <v>0</v>
      </c>
      <c r="F83" s="7">
        <f>SUM('Волгоградская обл.'!F83,'Астраханская обл.'!F83,'Республика Калмыкия'!F83)</f>
        <v>0</v>
      </c>
      <c r="G83" s="7">
        <f>SUM('Волгоградская обл.'!G83,'Астраханская обл.'!G83,'Республика Калмыкия'!G83)</f>
        <v>0</v>
      </c>
      <c r="H83" s="7">
        <f>SUM('Волгоградская обл.'!H83,'Астраханская обл.'!H83,'Республика Калмыкия'!H83)</f>
        <v>0</v>
      </c>
    </row>
    <row r="84" spans="1:8" ht="15" thickBot="1" x14ac:dyDescent="0.35">
      <c r="A84" s="30" t="s">
        <v>123</v>
      </c>
      <c r="B84" s="12" t="s">
        <v>124</v>
      </c>
      <c r="C84" s="14">
        <f t="shared" ref="C84:H84" si="18">SUM(C85:C86)</f>
        <v>5</v>
      </c>
      <c r="D84" s="14">
        <f t="shared" si="18"/>
        <v>0</v>
      </c>
      <c r="E84" s="14">
        <f t="shared" si="18"/>
        <v>0</v>
      </c>
      <c r="F84" s="14">
        <f t="shared" si="18"/>
        <v>0</v>
      </c>
      <c r="G84" s="14">
        <f t="shared" si="18"/>
        <v>0</v>
      </c>
      <c r="H84" s="14">
        <f t="shared" si="18"/>
        <v>0</v>
      </c>
    </row>
    <row r="85" spans="1:8" ht="15" thickBot="1" x14ac:dyDescent="0.35">
      <c r="A85" s="31" t="s">
        <v>125</v>
      </c>
      <c r="B85" s="8" t="s">
        <v>18</v>
      </c>
      <c r="C85" s="7">
        <v>5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</row>
    <row r="86" spans="1:8" ht="15" thickBot="1" x14ac:dyDescent="0.35">
      <c r="A86" s="31" t="s">
        <v>126</v>
      </c>
      <c r="B86" s="8" t="s">
        <v>42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</row>
    <row r="87" spans="1:8" ht="15" thickBot="1" x14ac:dyDescent="0.35">
      <c r="A87" s="31" t="s">
        <v>127</v>
      </c>
      <c r="B87" s="8" t="s">
        <v>128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f>SUM('Волгоградская обл.'!H87,'Астраханская обл.'!H87,'Республика Калмыкия'!H87)</f>
        <v>0</v>
      </c>
    </row>
    <row r="88" spans="1:8" ht="15" thickBot="1" x14ac:dyDescent="0.35">
      <c r="A88" s="31" t="s">
        <v>129</v>
      </c>
      <c r="B88" s="8" t="s">
        <v>100</v>
      </c>
      <c r="C88" s="7">
        <v>5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3">
      <c r="A89" s="60" t="s">
        <v>130</v>
      </c>
      <c r="B89" s="15" t="s">
        <v>131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</row>
    <row r="90" spans="1:8" ht="15" thickBot="1" x14ac:dyDescent="0.35">
      <c r="A90" s="61"/>
      <c r="B90" s="16" t="s">
        <v>132</v>
      </c>
      <c r="C90" s="59"/>
      <c r="D90" s="59"/>
      <c r="E90" s="59"/>
      <c r="F90" s="59"/>
      <c r="G90" s="59"/>
      <c r="H90" s="59"/>
    </row>
    <row r="91" spans="1:8" ht="15" thickBot="1" x14ac:dyDescent="0.35">
      <c r="A91" s="30" t="s">
        <v>133</v>
      </c>
      <c r="B91" s="12" t="s">
        <v>134</v>
      </c>
      <c r="C91" s="14">
        <f t="shared" ref="C91:H91" si="19">SUM(C92:C93)</f>
        <v>11</v>
      </c>
      <c r="D91" s="14">
        <f t="shared" si="19"/>
        <v>6</v>
      </c>
      <c r="E91" s="14">
        <f t="shared" si="19"/>
        <v>0</v>
      </c>
      <c r="F91" s="14">
        <f t="shared" si="19"/>
        <v>0</v>
      </c>
      <c r="G91" s="14">
        <f t="shared" si="19"/>
        <v>0</v>
      </c>
      <c r="H91" s="14">
        <f t="shared" si="19"/>
        <v>0</v>
      </c>
    </row>
    <row r="92" spans="1:8" ht="15" thickBot="1" x14ac:dyDescent="0.35">
      <c r="A92" s="31" t="s">
        <v>135</v>
      </c>
      <c r="B92" s="8" t="s">
        <v>18</v>
      </c>
      <c r="C92" s="7">
        <v>11</v>
      </c>
      <c r="D92" s="7">
        <v>0</v>
      </c>
      <c r="E92" s="7">
        <f>SUM('Волгоградская обл.'!E92,'Астраханская обл.'!E92,'Республика Калмыкия'!E92)</f>
        <v>0</v>
      </c>
      <c r="F92" s="7">
        <f>SUM('Волгоградская обл.'!F92,'Астраханская обл.'!F92,'Республика Калмыкия'!F92)</f>
        <v>0</v>
      </c>
      <c r="G92" s="7">
        <f>SUM('Волгоградская обл.'!G92,'Астраханская обл.'!G92,'Республика Калмыкия'!G92)</f>
        <v>0</v>
      </c>
      <c r="H92" s="7">
        <f>SUM('Волгоградская обл.'!H92,'Астраханская обл.'!H92,'Республика Калмыкия'!H92)</f>
        <v>0</v>
      </c>
    </row>
    <row r="93" spans="1:8" ht="15" thickBot="1" x14ac:dyDescent="0.35">
      <c r="A93" s="31" t="s">
        <v>136</v>
      </c>
      <c r="B93" s="8" t="s">
        <v>42</v>
      </c>
      <c r="C93" s="7">
        <v>0</v>
      </c>
      <c r="D93" s="7">
        <v>6</v>
      </c>
      <c r="E93" s="7">
        <f>SUM('Волгоградская обл.'!E93,'Астраханская обл.'!E93,'Республика Калмыкия'!E93)</f>
        <v>0</v>
      </c>
      <c r="F93" s="7">
        <f>SUM('Волгоградская обл.'!F93,'Астраханская обл.'!F93,'Республика Калмыкия'!F93)</f>
        <v>0</v>
      </c>
      <c r="G93" s="7">
        <f>SUM('Волгоградская обл.'!G93,'Астраханская обл.'!G93,'Республика Калмыкия'!G93)</f>
        <v>0</v>
      </c>
      <c r="H93" s="7">
        <f>SUM('Волгоградская обл.'!H93,'Астраханская обл.'!H93,'Республика Калмыкия'!H93)</f>
        <v>0</v>
      </c>
    </row>
    <row r="94" spans="1:8" ht="15" thickBot="1" x14ac:dyDescent="0.35">
      <c r="A94" s="31" t="s">
        <v>137</v>
      </c>
      <c r="B94" s="8" t="s">
        <v>138</v>
      </c>
      <c r="C94" s="7">
        <v>0</v>
      </c>
      <c r="D94" s="7">
        <v>0</v>
      </c>
      <c r="E94" s="7">
        <f>SUM('Волгоградская обл.'!E94,'Астраханская обл.'!E94,'Республика Калмыкия'!E94)</f>
        <v>0</v>
      </c>
      <c r="F94" s="7">
        <f>SUM('Волгоградская обл.'!F94,'Астраханская обл.'!F94,'Республика Калмыкия'!F94)</f>
        <v>0</v>
      </c>
      <c r="G94" s="7">
        <f>SUM('Волгоградская обл.'!G94,'Астраханская обл.'!G94,'Республика Калмыкия'!G94)</f>
        <v>0</v>
      </c>
      <c r="H94" s="7">
        <f>SUM('Волгоградская обл.'!H94,'Астраханская обл.'!H94,'Республика Калмыкия'!H94)</f>
        <v>0</v>
      </c>
    </row>
    <row r="95" spans="1:8" ht="15" thickBot="1" x14ac:dyDescent="0.35">
      <c r="A95" s="31" t="s">
        <v>139</v>
      </c>
      <c r="B95" s="8" t="s">
        <v>100</v>
      </c>
      <c r="C95" s="7">
        <v>11</v>
      </c>
      <c r="D95" s="7">
        <v>6</v>
      </c>
      <c r="E95" s="7">
        <f>SUM('Волгоградская обл.'!E95,'Астраханская обл.'!E95,'Республика Калмыкия'!E95)</f>
        <v>0</v>
      </c>
      <c r="F95" s="7">
        <f>SUM('Волгоградская обл.'!F95,'Астраханская обл.'!F95,'Республика Калмыкия'!F95)</f>
        <v>0</v>
      </c>
      <c r="G95" s="7">
        <f>SUM('Волгоградская обл.'!G95,'Астраханская обл.'!G95,'Республика Калмыкия'!G95)</f>
        <v>0</v>
      </c>
      <c r="H95" s="7">
        <f>SUM('Волгоградская обл.'!H95,'Астраханская обл.'!H95,'Республика Калмыкия'!H95)</f>
        <v>0</v>
      </c>
    </row>
    <row r="96" spans="1:8" ht="15" thickBot="1" x14ac:dyDescent="0.35">
      <c r="A96" s="30" t="s">
        <v>140</v>
      </c>
      <c r="B96" s="12" t="s">
        <v>141</v>
      </c>
      <c r="C96" s="14">
        <f t="shared" ref="C96:H96" si="20">SUM(C97:C98)</f>
        <v>48</v>
      </c>
      <c r="D96" s="14">
        <f t="shared" si="20"/>
        <v>3</v>
      </c>
      <c r="E96" s="14">
        <f t="shared" si="20"/>
        <v>0</v>
      </c>
      <c r="F96" s="14">
        <f t="shared" si="20"/>
        <v>0</v>
      </c>
      <c r="G96" s="14">
        <f t="shared" si="20"/>
        <v>0</v>
      </c>
      <c r="H96" s="14">
        <f t="shared" si="20"/>
        <v>0</v>
      </c>
    </row>
    <row r="97" spans="1:8" ht="15" thickBot="1" x14ac:dyDescent="0.35">
      <c r="A97" s="31" t="s">
        <v>142</v>
      </c>
      <c r="B97" s="8" t="s">
        <v>18</v>
      </c>
      <c r="C97" s="7">
        <v>45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ht="15" thickBot="1" x14ac:dyDescent="0.35">
      <c r="A98" s="31" t="s">
        <v>143</v>
      </c>
      <c r="B98" s="8" t="s">
        <v>42</v>
      </c>
      <c r="C98" s="7">
        <v>3</v>
      </c>
      <c r="D98" s="7">
        <v>3</v>
      </c>
      <c r="E98" s="7">
        <v>0</v>
      </c>
      <c r="F98" s="7">
        <v>0</v>
      </c>
      <c r="G98" s="7">
        <v>0</v>
      </c>
      <c r="H98" s="7">
        <v>0</v>
      </c>
    </row>
    <row r="99" spans="1:8" ht="15" thickBot="1" x14ac:dyDescent="0.35">
      <c r="A99" s="31" t="s">
        <v>144</v>
      </c>
      <c r="B99" s="8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ht="15" thickBot="1" x14ac:dyDescent="0.35">
      <c r="A100" s="31" t="s">
        <v>146</v>
      </c>
      <c r="B100" s="8" t="s">
        <v>100</v>
      </c>
      <c r="C100" s="7">
        <v>48</v>
      </c>
      <c r="D100" s="7">
        <f>SUM('Волгоградская обл.'!D100,'Астраханская обл.'!D100,'Республика Калмыкия'!D100)</f>
        <v>3</v>
      </c>
      <c r="E100" s="7">
        <v>0</v>
      </c>
      <c r="F100" s="7">
        <v>0</v>
      </c>
      <c r="G100" s="7">
        <v>0</v>
      </c>
      <c r="H100" s="7">
        <v>0</v>
      </c>
    </row>
    <row r="101" spans="1:8" ht="24" x14ac:dyDescent="0.3">
      <c r="A101" s="53" t="s">
        <v>147</v>
      </c>
      <c r="B101" s="10" t="s">
        <v>148</v>
      </c>
      <c r="C101" s="53">
        <f t="shared" ref="C101:H101" si="21">SUM(C103:C104)</f>
        <v>0</v>
      </c>
      <c r="D101" s="53">
        <f t="shared" si="21"/>
        <v>0</v>
      </c>
      <c r="E101" s="53">
        <f t="shared" si="21"/>
        <v>0</v>
      </c>
      <c r="F101" s="53">
        <f t="shared" si="21"/>
        <v>0</v>
      </c>
      <c r="G101" s="53">
        <f t="shared" si="21"/>
        <v>0</v>
      </c>
      <c r="H101" s="53">
        <f t="shared" si="21"/>
        <v>0</v>
      </c>
    </row>
    <row r="102" spans="1:8" ht="15" thickBot="1" x14ac:dyDescent="0.35">
      <c r="A102" s="55"/>
      <c r="B102" s="12" t="s">
        <v>149</v>
      </c>
      <c r="C102" s="55"/>
      <c r="D102" s="55"/>
      <c r="E102" s="55"/>
      <c r="F102" s="55"/>
      <c r="G102" s="55"/>
      <c r="H102" s="55"/>
    </row>
    <row r="103" spans="1:8" ht="15" thickBot="1" x14ac:dyDescent="0.35">
      <c r="A103" s="31" t="s">
        <v>150</v>
      </c>
      <c r="B103" s="8" t="s">
        <v>18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</row>
    <row r="104" spans="1:8" ht="15" thickBot="1" x14ac:dyDescent="0.35">
      <c r="A104" s="31" t="s">
        <v>151</v>
      </c>
      <c r="B104" s="8" t="s">
        <v>42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</row>
    <row r="105" spans="1:8" ht="15" thickBot="1" x14ac:dyDescent="0.35">
      <c r="A105" s="36" t="s">
        <v>152</v>
      </c>
      <c r="B105" s="12" t="s">
        <v>153</v>
      </c>
      <c r="C105" s="14">
        <f t="shared" ref="C105:H105" si="22">SUM(C106:C107)</f>
        <v>29</v>
      </c>
      <c r="D105" s="14">
        <f t="shared" si="22"/>
        <v>0</v>
      </c>
      <c r="E105" s="14">
        <f t="shared" si="22"/>
        <v>0</v>
      </c>
      <c r="F105" s="14">
        <f t="shared" si="22"/>
        <v>0</v>
      </c>
      <c r="G105" s="14">
        <f t="shared" si="22"/>
        <v>0</v>
      </c>
      <c r="H105" s="14">
        <f t="shared" si="22"/>
        <v>0</v>
      </c>
    </row>
    <row r="106" spans="1:8" ht="15" thickBot="1" x14ac:dyDescent="0.35">
      <c r="A106" s="31" t="s">
        <v>154</v>
      </c>
      <c r="B106" s="8" t="s">
        <v>18</v>
      </c>
      <c r="C106" s="7">
        <v>28</v>
      </c>
      <c r="D106" s="7">
        <v>0</v>
      </c>
      <c r="E106" s="7">
        <v>0</v>
      </c>
      <c r="F106" s="7">
        <f>SUM('Волгоградская обл.'!F106,'Астраханская обл.'!F106,'Республика Калмыкия'!F106)</f>
        <v>0</v>
      </c>
      <c r="G106" s="7">
        <f>SUM('Волгоградская обл.'!G106,'Астраханская обл.'!G106,'Республика Калмыкия'!G106)</f>
        <v>0</v>
      </c>
      <c r="H106" s="7">
        <f>SUM('Волгоградская обл.'!H106,'Астраханская обл.'!H106,'Республика Калмыкия'!H106)</f>
        <v>0</v>
      </c>
    </row>
    <row r="107" spans="1:8" ht="15" thickBot="1" x14ac:dyDescent="0.35">
      <c r="A107" s="31" t="s">
        <v>155</v>
      </c>
      <c r="B107" s="8" t="s">
        <v>42</v>
      </c>
      <c r="C107" s="7">
        <v>1</v>
      </c>
      <c r="D107" s="7">
        <v>0</v>
      </c>
      <c r="E107" s="7">
        <v>0</v>
      </c>
      <c r="F107" s="7">
        <f>SUM('Волгоградская обл.'!F107,'Астраханская обл.'!F107,'Республика Калмыкия'!F107)</f>
        <v>0</v>
      </c>
      <c r="G107" s="7">
        <f>SUM('Волгоградская обл.'!G107,'Астраханская обл.'!G107,'Республика Калмыкия'!G107)</f>
        <v>0</v>
      </c>
      <c r="H107" s="7">
        <f>SUM('Волгоградская обл.'!H107,'Астраханская обл.'!H107,'Республика Калмыкия'!H107)</f>
        <v>0</v>
      </c>
    </row>
    <row r="108" spans="1:8" ht="15" thickBot="1" x14ac:dyDescent="0.35">
      <c r="A108" s="36" t="s">
        <v>156</v>
      </c>
      <c r="B108" s="12" t="s">
        <v>157</v>
      </c>
      <c r="C108" s="14">
        <f t="shared" ref="C108:H108" si="23">SUM(C109:C110)</f>
        <v>0</v>
      </c>
      <c r="D108" s="14">
        <f t="shared" si="23"/>
        <v>0</v>
      </c>
      <c r="E108" s="14">
        <f t="shared" si="23"/>
        <v>0</v>
      </c>
      <c r="F108" s="14">
        <f t="shared" si="23"/>
        <v>0</v>
      </c>
      <c r="G108" s="14">
        <f t="shared" si="23"/>
        <v>0</v>
      </c>
      <c r="H108" s="14">
        <f t="shared" si="23"/>
        <v>0</v>
      </c>
    </row>
    <row r="109" spans="1:8" ht="15" thickBot="1" x14ac:dyDescent="0.35">
      <c r="A109" s="31" t="s">
        <v>158</v>
      </c>
      <c r="B109" s="8" t="s">
        <v>18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</row>
    <row r="110" spans="1:8" ht="15" thickBot="1" x14ac:dyDescent="0.35">
      <c r="A110" s="31" t="s">
        <v>159</v>
      </c>
      <c r="B110" s="8" t="s">
        <v>42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</row>
    <row r="111" spans="1:8" ht="15" thickBot="1" x14ac:dyDescent="0.35">
      <c r="A111" s="36" t="s">
        <v>160</v>
      </c>
      <c r="B111" s="12" t="s">
        <v>161</v>
      </c>
      <c r="C111" s="14">
        <f t="shared" ref="C111:H111" si="24">SUM(C112:C113)</f>
        <v>19</v>
      </c>
      <c r="D111" s="14">
        <f t="shared" si="24"/>
        <v>3</v>
      </c>
      <c r="E111" s="14">
        <f t="shared" si="24"/>
        <v>0</v>
      </c>
      <c r="F111" s="14">
        <f t="shared" si="24"/>
        <v>0</v>
      </c>
      <c r="G111" s="14">
        <f t="shared" si="24"/>
        <v>0</v>
      </c>
      <c r="H111" s="14">
        <f t="shared" si="24"/>
        <v>0</v>
      </c>
    </row>
    <row r="112" spans="1:8" ht="15" thickBot="1" x14ac:dyDescent="0.35">
      <c r="A112" s="31" t="s">
        <v>162</v>
      </c>
      <c r="B112" s="8" t="s">
        <v>18</v>
      </c>
      <c r="C112" s="7">
        <v>17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</row>
    <row r="113" spans="1:8" ht="15" thickBot="1" x14ac:dyDescent="0.35">
      <c r="A113" s="31" t="s">
        <v>163</v>
      </c>
      <c r="B113" s="8" t="s">
        <v>42</v>
      </c>
      <c r="C113" s="7">
        <v>2</v>
      </c>
      <c r="D113" s="7">
        <v>3</v>
      </c>
      <c r="E113" s="7">
        <v>0</v>
      </c>
      <c r="F113" s="7">
        <v>0</v>
      </c>
      <c r="G113" s="7">
        <v>0</v>
      </c>
      <c r="H113" s="7">
        <v>0</v>
      </c>
    </row>
    <row r="114" spans="1:8" ht="24.6" thickBot="1" x14ac:dyDescent="0.35">
      <c r="A114" s="29" t="s">
        <v>164</v>
      </c>
      <c r="B114" s="5" t="s">
        <v>165</v>
      </c>
      <c r="C114" s="6">
        <f t="shared" ref="C114:H114" si="25">SUM(C115:C116)</f>
        <v>407</v>
      </c>
      <c r="D114" s="6">
        <f t="shared" si="25"/>
        <v>810</v>
      </c>
      <c r="E114" s="6">
        <f t="shared" si="25"/>
        <v>0</v>
      </c>
      <c r="F114" s="6">
        <f t="shared" si="25"/>
        <v>0</v>
      </c>
      <c r="G114" s="6">
        <f t="shared" si="25"/>
        <v>0</v>
      </c>
      <c r="H114" s="6">
        <f t="shared" si="25"/>
        <v>0</v>
      </c>
    </row>
    <row r="115" spans="1:8" ht="15" thickBot="1" x14ac:dyDescent="0.35">
      <c r="A115" s="31" t="s">
        <v>166</v>
      </c>
      <c r="B115" s="8" t="s">
        <v>18</v>
      </c>
      <c r="C115" s="7">
        <f t="shared" ref="C115:H116" si="26">SUM(C119,C122,C125,C128)</f>
        <v>376</v>
      </c>
      <c r="D115" s="7">
        <f t="shared" si="26"/>
        <v>0</v>
      </c>
      <c r="E115" s="7">
        <f t="shared" si="26"/>
        <v>0</v>
      </c>
      <c r="F115" s="7">
        <f t="shared" si="26"/>
        <v>0</v>
      </c>
      <c r="G115" s="7">
        <f t="shared" si="26"/>
        <v>0</v>
      </c>
      <c r="H115" s="7">
        <f t="shared" si="26"/>
        <v>0</v>
      </c>
    </row>
    <row r="116" spans="1:8" ht="15" thickBot="1" x14ac:dyDescent="0.35">
      <c r="A116" s="31" t="s">
        <v>167</v>
      </c>
      <c r="B116" s="8" t="s">
        <v>42</v>
      </c>
      <c r="C116" s="7">
        <f t="shared" si="26"/>
        <v>31</v>
      </c>
      <c r="D116" s="7">
        <f t="shared" si="26"/>
        <v>810</v>
      </c>
      <c r="E116" s="7">
        <f t="shared" si="26"/>
        <v>0</v>
      </c>
      <c r="F116" s="7">
        <f t="shared" si="26"/>
        <v>0</v>
      </c>
      <c r="G116" s="7">
        <f t="shared" si="26"/>
        <v>0</v>
      </c>
      <c r="H116" s="7">
        <f t="shared" si="26"/>
        <v>0</v>
      </c>
    </row>
    <row r="117" spans="1:8" ht="24" x14ac:dyDescent="0.3">
      <c r="A117" s="53" t="s">
        <v>168</v>
      </c>
      <c r="B117" s="10" t="s">
        <v>169</v>
      </c>
      <c r="C117" s="53">
        <f t="shared" ref="C117:H117" si="27">SUM(C119:C120)</f>
        <v>0</v>
      </c>
      <c r="D117" s="53">
        <f t="shared" si="27"/>
        <v>0</v>
      </c>
      <c r="E117" s="53">
        <f t="shared" si="27"/>
        <v>0</v>
      </c>
      <c r="F117" s="53">
        <f t="shared" si="27"/>
        <v>0</v>
      </c>
      <c r="G117" s="53">
        <f t="shared" si="27"/>
        <v>0</v>
      </c>
      <c r="H117" s="53">
        <f t="shared" si="27"/>
        <v>0</v>
      </c>
    </row>
    <row r="118" spans="1:8" ht="15" thickBot="1" x14ac:dyDescent="0.35">
      <c r="A118" s="55"/>
      <c r="B118" s="12" t="s">
        <v>149</v>
      </c>
      <c r="C118" s="55"/>
      <c r="D118" s="55"/>
      <c r="E118" s="55"/>
      <c r="F118" s="55"/>
      <c r="G118" s="55"/>
      <c r="H118" s="55"/>
    </row>
    <row r="119" spans="1:8" ht="15" thickBot="1" x14ac:dyDescent="0.35">
      <c r="A119" s="31" t="s">
        <v>170</v>
      </c>
      <c r="B119" s="8" t="s">
        <v>18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</row>
    <row r="120" spans="1:8" ht="15" thickBot="1" x14ac:dyDescent="0.35">
      <c r="A120" s="31" t="s">
        <v>171</v>
      </c>
      <c r="B120" s="8" t="s">
        <v>42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</row>
    <row r="121" spans="1:8" ht="15" thickBot="1" x14ac:dyDescent="0.35">
      <c r="A121" s="36" t="s">
        <v>172</v>
      </c>
      <c r="B121" s="12" t="s">
        <v>153</v>
      </c>
      <c r="C121" s="14">
        <f>SUM(C122:C123)</f>
        <v>57</v>
      </c>
      <c r="D121" s="14">
        <f t="shared" ref="D121:H121" si="28">SUM(D122:D123)</f>
        <v>0</v>
      </c>
      <c r="E121" s="14">
        <f t="shared" si="28"/>
        <v>0</v>
      </c>
      <c r="F121" s="14">
        <f t="shared" si="28"/>
        <v>0</v>
      </c>
      <c r="G121" s="14">
        <f t="shared" si="28"/>
        <v>0</v>
      </c>
      <c r="H121" s="14">
        <f t="shared" si="28"/>
        <v>0</v>
      </c>
    </row>
    <row r="122" spans="1:8" ht="15" thickBot="1" x14ac:dyDescent="0.35">
      <c r="A122" s="31" t="s">
        <v>173</v>
      </c>
      <c r="B122" s="8" t="s">
        <v>18</v>
      </c>
      <c r="C122" s="7">
        <v>56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</row>
    <row r="123" spans="1:8" ht="15" thickBot="1" x14ac:dyDescent="0.35">
      <c r="A123" s="31" t="s">
        <v>174</v>
      </c>
      <c r="B123" s="8" t="s">
        <v>42</v>
      </c>
      <c r="C123" s="7">
        <v>1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</row>
    <row r="124" spans="1:8" ht="15" thickBot="1" x14ac:dyDescent="0.35">
      <c r="A124" s="36" t="s">
        <v>175</v>
      </c>
      <c r="B124" s="12" t="s">
        <v>157</v>
      </c>
      <c r="C124" s="14">
        <f t="shared" ref="C124:H124" si="29">SUM(C125:C126)</f>
        <v>0</v>
      </c>
      <c r="D124" s="14">
        <f t="shared" si="29"/>
        <v>0</v>
      </c>
      <c r="E124" s="14">
        <f t="shared" si="29"/>
        <v>0</v>
      </c>
      <c r="F124" s="14">
        <f t="shared" si="29"/>
        <v>0</v>
      </c>
      <c r="G124" s="14">
        <f t="shared" si="29"/>
        <v>0</v>
      </c>
      <c r="H124" s="14">
        <f t="shared" si="29"/>
        <v>0</v>
      </c>
    </row>
    <row r="125" spans="1:8" ht="15" thickBot="1" x14ac:dyDescent="0.35">
      <c r="A125" s="31" t="s">
        <v>176</v>
      </c>
      <c r="B125" s="8" t="s">
        <v>18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</row>
    <row r="126" spans="1:8" ht="15" thickBot="1" x14ac:dyDescent="0.35">
      <c r="A126" s="31" t="s">
        <v>177</v>
      </c>
      <c r="B126" s="8" t="s">
        <v>42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f>SUM('Волгоградская обл.'!H126,'Астраханская обл.'!H126,'Республика Калмыкия'!H126)</f>
        <v>0</v>
      </c>
    </row>
    <row r="127" spans="1:8" ht="15" thickBot="1" x14ac:dyDescent="0.35">
      <c r="A127" s="36" t="s">
        <v>178</v>
      </c>
      <c r="B127" s="12" t="s">
        <v>161</v>
      </c>
      <c r="C127" s="14">
        <f>SUM(C128:C129)</f>
        <v>350</v>
      </c>
      <c r="D127" s="14">
        <f t="shared" ref="D127:H127" si="30">SUM(D128:D129)</f>
        <v>810</v>
      </c>
      <c r="E127" s="14">
        <f t="shared" si="30"/>
        <v>0</v>
      </c>
      <c r="F127" s="14">
        <f t="shared" si="30"/>
        <v>0</v>
      </c>
      <c r="G127" s="14">
        <f t="shared" si="30"/>
        <v>0</v>
      </c>
      <c r="H127" s="14">
        <f t="shared" si="30"/>
        <v>0</v>
      </c>
    </row>
    <row r="128" spans="1:8" ht="15" thickBot="1" x14ac:dyDescent="0.35">
      <c r="A128" s="31" t="s">
        <v>179</v>
      </c>
      <c r="B128" s="8" t="s">
        <v>18</v>
      </c>
      <c r="C128" s="7">
        <v>320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1:8" ht="15" thickBot="1" x14ac:dyDescent="0.35">
      <c r="A129" s="31" t="s">
        <v>180</v>
      </c>
      <c r="B129" s="8" t="s">
        <v>42</v>
      </c>
      <c r="C129" s="7">
        <v>30</v>
      </c>
      <c r="D129" s="7">
        <v>810</v>
      </c>
      <c r="E129" s="7">
        <v>0</v>
      </c>
      <c r="F129" s="7">
        <v>0</v>
      </c>
      <c r="G129" s="7">
        <v>0</v>
      </c>
      <c r="H129" s="7">
        <v>0</v>
      </c>
    </row>
    <row r="130" spans="1:8" ht="36.6" thickBot="1" x14ac:dyDescent="0.35">
      <c r="A130" s="29" t="s">
        <v>181</v>
      </c>
      <c r="B130" s="5" t="s">
        <v>182</v>
      </c>
      <c r="C130" s="6">
        <f t="shared" ref="C130:H130" si="31">SUM(C131:C132)</f>
        <v>407</v>
      </c>
      <c r="D130" s="6">
        <f t="shared" si="31"/>
        <v>0</v>
      </c>
      <c r="E130" s="6">
        <f t="shared" si="31"/>
        <v>0</v>
      </c>
      <c r="F130" s="6">
        <f t="shared" si="31"/>
        <v>0</v>
      </c>
      <c r="G130" s="6">
        <f t="shared" si="31"/>
        <v>0</v>
      </c>
      <c r="H130" s="6">
        <f t="shared" si="31"/>
        <v>0</v>
      </c>
    </row>
    <row r="131" spans="1:8" ht="15" thickBot="1" x14ac:dyDescent="0.35">
      <c r="A131" s="31" t="s">
        <v>183</v>
      </c>
      <c r="B131" s="8" t="s">
        <v>18</v>
      </c>
      <c r="C131" s="7">
        <v>376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</row>
    <row r="132" spans="1:8" ht="15" thickBot="1" x14ac:dyDescent="0.35">
      <c r="A132" s="31" t="s">
        <v>184</v>
      </c>
      <c r="B132" s="8" t="s">
        <v>42</v>
      </c>
      <c r="C132" s="7">
        <v>31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</row>
    <row r="133" spans="1:8" ht="60.6" thickBot="1" x14ac:dyDescent="0.35">
      <c r="A133" s="29" t="s">
        <v>185</v>
      </c>
      <c r="B133" s="5" t="s">
        <v>186</v>
      </c>
      <c r="C133" s="6">
        <f t="shared" ref="C133:H133" si="32">SUM(C134:C137)</f>
        <v>0</v>
      </c>
      <c r="D133" s="6">
        <f t="shared" si="32"/>
        <v>0</v>
      </c>
      <c r="E133" s="6">
        <f t="shared" si="32"/>
        <v>0</v>
      </c>
      <c r="F133" s="6">
        <f t="shared" si="32"/>
        <v>0</v>
      </c>
      <c r="G133" s="6">
        <f t="shared" si="32"/>
        <v>0</v>
      </c>
      <c r="H133" s="6">
        <f t="shared" si="32"/>
        <v>0</v>
      </c>
    </row>
    <row r="134" spans="1:8" ht="15" thickBot="1" x14ac:dyDescent="0.35">
      <c r="A134" s="31" t="s">
        <v>187</v>
      </c>
      <c r="B134" s="8" t="s">
        <v>188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</row>
    <row r="135" spans="1:8" ht="15" thickBot="1" x14ac:dyDescent="0.35">
      <c r="A135" s="31" t="s">
        <v>189</v>
      </c>
      <c r="B135" s="8" t="s">
        <v>190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</row>
    <row r="136" spans="1:8" ht="15" thickBot="1" x14ac:dyDescent="0.35">
      <c r="A136" s="31" t="s">
        <v>191</v>
      </c>
      <c r="B136" s="8" t="s">
        <v>192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</row>
    <row r="137" spans="1:8" ht="15" thickBot="1" x14ac:dyDescent="0.35">
      <c r="A137" s="31" t="s">
        <v>193</v>
      </c>
      <c r="B137" s="8" t="s">
        <v>194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</row>
    <row r="138" spans="1:8" ht="36.6" thickBot="1" x14ac:dyDescent="0.35">
      <c r="A138" s="31" t="s">
        <v>195</v>
      </c>
      <c r="B138" s="8" t="s">
        <v>196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</row>
    <row r="139" spans="1:8" ht="15" thickBot="1" x14ac:dyDescent="0.35">
      <c r="A139" s="31" t="s">
        <v>197</v>
      </c>
      <c r="B139" s="8" t="s">
        <v>18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</row>
    <row r="140" spans="1:8" ht="15" thickBot="1" x14ac:dyDescent="0.35">
      <c r="A140" s="31" t="s">
        <v>198</v>
      </c>
      <c r="B140" s="8" t="s">
        <v>42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</row>
    <row r="141" spans="1:8" ht="36" x14ac:dyDescent="0.3">
      <c r="A141" s="51" t="s">
        <v>199</v>
      </c>
      <c r="B141" s="9" t="s">
        <v>200</v>
      </c>
      <c r="C141" s="51">
        <f>SUM(C143:C144)</f>
        <v>0</v>
      </c>
      <c r="D141" s="51">
        <f t="shared" ref="D141:H141" si="33">SUM(D143:D144)</f>
        <v>0</v>
      </c>
      <c r="E141" s="51">
        <f t="shared" si="33"/>
        <v>0</v>
      </c>
      <c r="F141" s="51">
        <f t="shared" si="33"/>
        <v>0</v>
      </c>
      <c r="G141" s="51">
        <f t="shared" si="33"/>
        <v>0</v>
      </c>
      <c r="H141" s="51">
        <f t="shared" si="33"/>
        <v>0</v>
      </c>
    </row>
    <row r="142" spans="1:8" ht="15" thickBot="1" x14ac:dyDescent="0.35">
      <c r="A142" s="52"/>
      <c r="B142" s="5" t="s">
        <v>201</v>
      </c>
      <c r="C142" s="52"/>
      <c r="D142" s="52"/>
      <c r="E142" s="52"/>
      <c r="F142" s="52"/>
      <c r="G142" s="52"/>
      <c r="H142" s="52"/>
    </row>
    <row r="143" spans="1:8" ht="15" thickBot="1" x14ac:dyDescent="0.35">
      <c r="A143" s="31" t="s">
        <v>202</v>
      </c>
      <c r="B143" s="8" t="s">
        <v>18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</row>
    <row r="144" spans="1:8" ht="15" thickBot="1" x14ac:dyDescent="0.35">
      <c r="A144" s="31" t="s">
        <v>203</v>
      </c>
      <c r="B144" s="8" t="s">
        <v>42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</row>
    <row r="145" spans="1:8" x14ac:dyDescent="0.3">
      <c r="A145" s="56" t="s">
        <v>204</v>
      </c>
      <c r="B145" s="18" t="s">
        <v>69</v>
      </c>
      <c r="C145" s="53">
        <f t="shared" ref="C145:H145" si="34">SUM(C147:C148)</f>
        <v>0</v>
      </c>
      <c r="D145" s="53">
        <f t="shared" si="34"/>
        <v>0</v>
      </c>
      <c r="E145" s="53">
        <f t="shared" si="34"/>
        <v>0</v>
      </c>
      <c r="F145" s="53">
        <f t="shared" si="34"/>
        <v>0</v>
      </c>
      <c r="G145" s="53">
        <f t="shared" si="34"/>
        <v>0</v>
      </c>
      <c r="H145" s="53">
        <f t="shared" si="34"/>
        <v>0</v>
      </c>
    </row>
    <row r="146" spans="1:8" ht="15" thickBot="1" x14ac:dyDescent="0.35">
      <c r="A146" s="57"/>
      <c r="B146" s="12" t="s">
        <v>66</v>
      </c>
      <c r="C146" s="55"/>
      <c r="D146" s="55"/>
      <c r="E146" s="55"/>
      <c r="F146" s="55"/>
      <c r="G146" s="55"/>
      <c r="H146" s="55"/>
    </row>
    <row r="147" spans="1:8" ht="15" thickBot="1" x14ac:dyDescent="0.35">
      <c r="A147" s="31" t="s">
        <v>205</v>
      </c>
      <c r="B147" s="8" t="s">
        <v>18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</row>
    <row r="148" spans="1:8" ht="15" thickBot="1" x14ac:dyDescent="0.35">
      <c r="A148" s="31" t="s">
        <v>206</v>
      </c>
      <c r="B148" s="8" t="s">
        <v>42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</row>
    <row r="149" spans="1:8" ht="15" thickBot="1" x14ac:dyDescent="0.35">
      <c r="A149" s="30" t="s">
        <v>207</v>
      </c>
      <c r="B149" s="12" t="s">
        <v>208</v>
      </c>
      <c r="C149" s="14">
        <f t="shared" ref="C149:H149" si="35">SUM(C150:C151)</f>
        <v>0</v>
      </c>
      <c r="D149" s="14">
        <f t="shared" si="35"/>
        <v>0</v>
      </c>
      <c r="E149" s="14">
        <f t="shared" si="35"/>
        <v>0</v>
      </c>
      <c r="F149" s="14">
        <f t="shared" si="35"/>
        <v>0</v>
      </c>
      <c r="G149" s="14">
        <f t="shared" si="35"/>
        <v>0</v>
      </c>
      <c r="H149" s="14">
        <f t="shared" si="35"/>
        <v>0</v>
      </c>
    </row>
    <row r="150" spans="1:8" ht="15" thickBot="1" x14ac:dyDescent="0.35">
      <c r="A150" s="31" t="s">
        <v>209</v>
      </c>
      <c r="B150" s="8" t="s">
        <v>18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</row>
    <row r="151" spans="1:8" ht="15" thickBot="1" x14ac:dyDescent="0.35">
      <c r="A151" s="31" t="s">
        <v>210</v>
      </c>
      <c r="B151" s="8" t="s">
        <v>42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</row>
    <row r="152" spans="1:8" ht="24.6" thickBot="1" x14ac:dyDescent="0.35">
      <c r="A152" s="30" t="s">
        <v>211</v>
      </c>
      <c r="B152" s="12" t="s">
        <v>212</v>
      </c>
      <c r="C152" s="14">
        <f t="shared" ref="C152:H152" si="36">SUM(C153:C154)</f>
        <v>0</v>
      </c>
      <c r="D152" s="14">
        <f t="shared" si="36"/>
        <v>0</v>
      </c>
      <c r="E152" s="14">
        <f t="shared" si="36"/>
        <v>0</v>
      </c>
      <c r="F152" s="14">
        <f t="shared" si="36"/>
        <v>0</v>
      </c>
      <c r="G152" s="14">
        <f t="shared" si="36"/>
        <v>0</v>
      </c>
      <c r="H152" s="14">
        <f t="shared" si="36"/>
        <v>0</v>
      </c>
    </row>
    <row r="153" spans="1:8" ht="15" thickBot="1" x14ac:dyDescent="0.35">
      <c r="A153" s="31" t="s">
        <v>213</v>
      </c>
      <c r="B153" s="8" t="s">
        <v>18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</row>
    <row r="154" spans="1:8" ht="15" thickBot="1" x14ac:dyDescent="0.35">
      <c r="A154" s="31" t="s">
        <v>214</v>
      </c>
      <c r="B154" s="8" t="s">
        <v>42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</row>
    <row r="155" spans="1:8" ht="72.599999999999994" thickBot="1" x14ac:dyDescent="0.35">
      <c r="A155" s="29" t="s">
        <v>215</v>
      </c>
      <c r="B155" s="5" t="s">
        <v>216</v>
      </c>
      <c r="C155" s="6">
        <f t="shared" ref="C155:H155" si="37">SUM(C156:C157)</f>
        <v>0</v>
      </c>
      <c r="D155" s="6">
        <f t="shared" si="37"/>
        <v>0</v>
      </c>
      <c r="E155" s="6">
        <f t="shared" si="37"/>
        <v>0</v>
      </c>
      <c r="F155" s="6">
        <f t="shared" si="37"/>
        <v>0</v>
      </c>
      <c r="G155" s="6">
        <f t="shared" si="37"/>
        <v>0</v>
      </c>
      <c r="H155" s="6">
        <f t="shared" si="37"/>
        <v>0</v>
      </c>
    </row>
    <row r="156" spans="1:8" ht="15" thickBot="1" x14ac:dyDescent="0.35">
      <c r="A156" s="31" t="s">
        <v>217</v>
      </c>
      <c r="B156" s="8" t="s">
        <v>18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</row>
    <row r="157" spans="1:8" ht="15" thickBot="1" x14ac:dyDescent="0.35">
      <c r="A157" s="31" t="s">
        <v>218</v>
      </c>
      <c r="B157" s="8" t="s">
        <v>42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</row>
    <row r="158" spans="1:8" ht="36.6" thickBot="1" x14ac:dyDescent="0.35">
      <c r="A158" s="29" t="s">
        <v>219</v>
      </c>
      <c r="B158" s="5" t="s">
        <v>220</v>
      </c>
      <c r="C158" s="6">
        <v>82</v>
      </c>
      <c r="D158" s="6">
        <v>118</v>
      </c>
      <c r="E158" s="6">
        <f>SUM('Волгоградская обл.'!E158,'Астраханская обл.'!E158,'Республика Калмыкия'!E158)</f>
        <v>0</v>
      </c>
      <c r="F158" s="6">
        <f>SUM('Волгоградская обл.'!F158,'Астраханская обл.'!F158,'Республика Калмыкия'!F158)</f>
        <v>0</v>
      </c>
      <c r="G158" s="6">
        <f>SUM('Волгоградская обл.'!G158,'Астраханская обл.'!G158,'Республика Калмыкия'!G158)</f>
        <v>0</v>
      </c>
      <c r="H158" s="6">
        <f>SUM('Волгоградская обл.'!H158,'Астраханская обл.'!H158,'Республика Калмыкия'!H158)</f>
        <v>0</v>
      </c>
    </row>
    <row r="159" spans="1:8" ht="14.4" customHeight="1" x14ac:dyDescent="0.3">
      <c r="A159" s="51" t="s">
        <v>221</v>
      </c>
      <c r="B159" s="37" t="s">
        <v>222</v>
      </c>
      <c r="C159" s="63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</row>
    <row r="160" spans="1:8" ht="15" thickBot="1" x14ac:dyDescent="0.35">
      <c r="A160" s="52"/>
      <c r="B160" s="38" t="s">
        <v>223</v>
      </c>
      <c r="C160" s="64"/>
      <c r="D160" s="66"/>
      <c r="E160" s="66"/>
      <c r="F160" s="66"/>
      <c r="G160" s="66"/>
      <c r="H160" s="66"/>
    </row>
    <row r="161" spans="1:8" ht="24.6" thickBot="1" x14ac:dyDescent="0.35">
      <c r="A161" s="29" t="s">
        <v>224</v>
      </c>
      <c r="B161" s="5" t="s">
        <v>225</v>
      </c>
      <c r="C161" s="6">
        <v>50</v>
      </c>
      <c r="D161" s="6">
        <f>SUM('Волгоградская обл.'!D161,'Астраханская обл.'!D161,'Республика Калмыкия'!D161)</f>
        <v>23</v>
      </c>
      <c r="E161" s="6">
        <v>0</v>
      </c>
      <c r="F161" s="6">
        <v>0</v>
      </c>
      <c r="G161" s="6">
        <v>0</v>
      </c>
      <c r="H161" s="6">
        <v>0</v>
      </c>
    </row>
    <row r="162" spans="1:8" ht="60.6" thickBot="1" x14ac:dyDescent="0.35">
      <c r="A162" s="29" t="s">
        <v>226</v>
      </c>
      <c r="B162" s="5" t="s">
        <v>227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</row>
    <row r="163" spans="1:8" ht="36.6" thickBot="1" x14ac:dyDescent="0.35">
      <c r="A163" s="29" t="s">
        <v>228</v>
      </c>
      <c r="B163" s="5" t="s">
        <v>229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</row>
    <row r="164" spans="1:8" ht="15" thickBot="1" x14ac:dyDescent="0.35">
      <c r="A164" s="31" t="s">
        <v>230</v>
      </c>
      <c r="B164" s="7" t="s">
        <v>231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</row>
    <row r="165" spans="1:8" ht="24.6" thickBot="1" x14ac:dyDescent="0.35">
      <c r="A165" s="29" t="s">
        <v>232</v>
      </c>
      <c r="B165" s="5" t="s">
        <v>233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</row>
    <row r="166" spans="1:8" ht="24.6" thickBot="1" x14ac:dyDescent="0.35">
      <c r="A166" s="29" t="s">
        <v>234</v>
      </c>
      <c r="B166" s="5" t="s">
        <v>235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</row>
    <row r="167" spans="1:8" ht="36.6" thickBot="1" x14ac:dyDescent="0.35">
      <c r="A167" s="29" t="s">
        <v>236</v>
      </c>
      <c r="B167" s="5" t="s">
        <v>237</v>
      </c>
      <c r="C167" s="6">
        <v>19</v>
      </c>
      <c r="D167" s="6">
        <v>9</v>
      </c>
      <c r="E167" s="6">
        <f>SUM('Волгоградская обл.'!E167,'Астраханская обл.'!E167,'Республика Калмыкия'!E167)</f>
        <v>0</v>
      </c>
      <c r="F167" s="6">
        <v>1</v>
      </c>
      <c r="G167" s="6">
        <v>1</v>
      </c>
      <c r="H167" s="6">
        <v>3</v>
      </c>
    </row>
    <row r="168" spans="1:8" ht="15" thickBot="1" x14ac:dyDescent="0.35">
      <c r="A168" s="31" t="s">
        <v>238</v>
      </c>
      <c r="B168" s="7" t="s">
        <v>239</v>
      </c>
      <c r="C168" s="7">
        <v>19</v>
      </c>
      <c r="D168" s="7">
        <v>9</v>
      </c>
      <c r="E168" s="7">
        <v>0</v>
      </c>
      <c r="F168" s="7">
        <v>1</v>
      </c>
      <c r="G168" s="7">
        <v>1</v>
      </c>
      <c r="H168" s="7">
        <v>3</v>
      </c>
    </row>
    <row r="169" spans="1:8" ht="108.6" thickBot="1" x14ac:dyDescent="0.35">
      <c r="A169" s="29" t="s">
        <v>240</v>
      </c>
      <c r="B169" s="5" t="s">
        <v>241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</row>
    <row r="170" spans="1:8" ht="24.6" thickBot="1" x14ac:dyDescent="0.35">
      <c r="A170" s="31" t="s">
        <v>242</v>
      </c>
      <c r="B170" s="8" t="s">
        <v>243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</row>
    <row r="171" spans="1:8" ht="24.6" thickBot="1" x14ac:dyDescent="0.35">
      <c r="A171" s="31" t="s">
        <v>244</v>
      </c>
      <c r="B171" s="8" t="s">
        <v>245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</row>
    <row r="172" spans="1:8" ht="36.6" thickBot="1" x14ac:dyDescent="0.35">
      <c r="A172" s="31" t="s">
        <v>246</v>
      </c>
      <c r="B172" s="8" t="s">
        <v>247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</row>
    <row r="173" spans="1:8" ht="24.6" thickBot="1" x14ac:dyDescent="0.35">
      <c r="A173" s="31" t="s">
        <v>248</v>
      </c>
      <c r="B173" s="8" t="s">
        <v>249</v>
      </c>
      <c r="C173" s="7">
        <v>0</v>
      </c>
      <c r="D173" s="7">
        <f>SUM('Волгоградская обл.'!D173,'Астраханская обл.'!D173,'Республика Калмыкия'!D173)</f>
        <v>0</v>
      </c>
      <c r="E173" s="7">
        <f>SUM('Волгоградская обл.'!E173,'Астраханская обл.'!E173,'Республика Калмыкия'!E173)</f>
        <v>0</v>
      </c>
      <c r="F173" s="7">
        <f>SUM('Волгоградская обл.'!F173,'Астраханская обл.'!F173,'Республика Калмыкия'!F173)</f>
        <v>0</v>
      </c>
      <c r="G173" s="7">
        <f>SUM('Волгоградская обл.'!G173,'Астраханская обл.'!G173,'Республика Калмыкия'!G173)</f>
        <v>0</v>
      </c>
      <c r="H173" s="7">
        <f>SUM('Волгоградская обл.'!H173,'Астраханская обл.'!H173,'Республика Калмыкия'!H173)</f>
        <v>0</v>
      </c>
    </row>
    <row r="174" spans="1:8" ht="24.6" thickBot="1" x14ac:dyDescent="0.35">
      <c r="A174" s="29" t="s">
        <v>250</v>
      </c>
      <c r="B174" s="5" t="s">
        <v>251</v>
      </c>
      <c r="C174" s="6">
        <v>12825</v>
      </c>
      <c r="D174" s="6">
        <v>0</v>
      </c>
      <c r="E174" s="6">
        <v>0</v>
      </c>
      <c r="F174" s="6">
        <v>0</v>
      </c>
      <c r="G174" s="6">
        <v>0</v>
      </c>
      <c r="H174" s="6">
        <v>37</v>
      </c>
    </row>
    <row r="175" spans="1:8" ht="15" thickBot="1" x14ac:dyDescent="0.35">
      <c r="A175" s="29" t="s">
        <v>252</v>
      </c>
      <c r="B175" s="5" t="s">
        <v>253</v>
      </c>
      <c r="C175" s="6">
        <v>13185</v>
      </c>
      <c r="D175" s="6">
        <v>10710</v>
      </c>
      <c r="E175" s="6">
        <v>0</v>
      </c>
      <c r="F175" s="6">
        <v>4</v>
      </c>
      <c r="G175" s="6">
        <v>16</v>
      </c>
      <c r="H175" s="6">
        <v>90</v>
      </c>
    </row>
    <row r="176" spans="1:8" ht="15" thickBot="1" x14ac:dyDescent="0.35">
      <c r="A176" s="29" t="s">
        <v>254</v>
      </c>
      <c r="B176" s="5" t="s">
        <v>255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</row>
    <row r="177" spans="1:8" ht="15" thickBot="1" x14ac:dyDescent="0.35">
      <c r="A177" s="31" t="s">
        <v>256</v>
      </c>
      <c r="B177" s="8" t="s">
        <v>257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</row>
    <row r="178" spans="1:8" ht="24.6" thickBot="1" x14ac:dyDescent="0.35">
      <c r="A178" s="29" t="s">
        <v>258</v>
      </c>
      <c r="B178" s="5" t="s">
        <v>259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</row>
    <row r="179" spans="1:8" ht="15" thickBot="1" x14ac:dyDescent="0.35">
      <c r="A179" s="31" t="s">
        <v>260</v>
      </c>
      <c r="B179" s="8" t="s">
        <v>261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</row>
    <row r="180" spans="1:8" ht="36.6" thickBot="1" x14ac:dyDescent="0.35">
      <c r="A180" s="31" t="s">
        <v>262</v>
      </c>
      <c r="B180" s="8" t="s">
        <v>263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</row>
    <row r="181" spans="1:8" ht="24.6" thickBot="1" x14ac:dyDescent="0.35">
      <c r="A181" s="31" t="s">
        <v>264</v>
      </c>
      <c r="B181" s="8" t="s">
        <v>265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</row>
    <row r="182" spans="1:8" ht="15" thickBot="1" x14ac:dyDescent="0.35">
      <c r="A182" s="31" t="s">
        <v>266</v>
      </c>
      <c r="B182" s="8" t="s">
        <v>267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</row>
    <row r="183" spans="1:8" ht="24.6" thickBot="1" x14ac:dyDescent="0.35">
      <c r="A183" s="29" t="s">
        <v>268</v>
      </c>
      <c r="B183" s="5" t="s">
        <v>269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</row>
    <row r="184" spans="1:8" ht="15" thickBot="1" x14ac:dyDescent="0.35">
      <c r="A184" s="31" t="s">
        <v>270</v>
      </c>
      <c r="B184" s="8" t="s">
        <v>271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</row>
    <row r="185" spans="1:8" ht="15" thickBot="1" x14ac:dyDescent="0.35">
      <c r="A185" s="31" t="s">
        <v>272</v>
      </c>
      <c r="B185" s="8" t="s">
        <v>273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</row>
    <row r="186" spans="1:8" ht="24.6" thickBot="1" x14ac:dyDescent="0.35">
      <c r="A186" s="29" t="s">
        <v>274</v>
      </c>
      <c r="B186" s="5" t="s">
        <v>275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</row>
    <row r="187" spans="1:8" ht="15" thickBot="1" x14ac:dyDescent="0.35">
      <c r="A187" s="31" t="s">
        <v>276</v>
      </c>
      <c r="B187" s="8" t="s">
        <v>271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</row>
    <row r="188" spans="1:8" ht="15" thickBot="1" x14ac:dyDescent="0.35">
      <c r="A188" s="31" t="s">
        <v>277</v>
      </c>
      <c r="B188" s="8" t="s">
        <v>273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</row>
    <row r="189" spans="1:8" ht="24.6" thickBot="1" x14ac:dyDescent="0.35">
      <c r="A189" s="29" t="s">
        <v>278</v>
      </c>
      <c r="B189" s="5" t="s">
        <v>279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</row>
    <row r="190" spans="1:8" ht="15" thickBot="1" x14ac:dyDescent="0.35">
      <c r="A190" s="31" t="s">
        <v>280</v>
      </c>
      <c r="B190" s="8" t="s">
        <v>271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</row>
    <row r="191" spans="1:8" ht="15" thickBot="1" x14ac:dyDescent="0.35">
      <c r="A191" s="31" t="s">
        <v>281</v>
      </c>
      <c r="B191" s="8" t="s">
        <v>273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</row>
    <row r="192" spans="1:8" ht="15" thickBot="1" x14ac:dyDescent="0.35">
      <c r="A192" s="29" t="s">
        <v>282</v>
      </c>
      <c r="B192" s="5" t="s">
        <v>283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</row>
    <row r="193" spans="1:8" ht="24.6" thickBot="1" x14ac:dyDescent="0.35">
      <c r="A193" s="29" t="s">
        <v>284</v>
      </c>
      <c r="B193" s="5" t="s">
        <v>285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</row>
    <row r="194" spans="1:8" ht="15" thickBot="1" x14ac:dyDescent="0.35">
      <c r="A194" s="31" t="s">
        <v>286</v>
      </c>
      <c r="B194" s="8" t="s">
        <v>271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</row>
    <row r="195" spans="1:8" ht="15" thickBot="1" x14ac:dyDescent="0.35">
      <c r="A195" s="31" t="s">
        <v>287</v>
      </c>
      <c r="B195" s="8" t="s">
        <v>273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</row>
    <row r="196" spans="1:8" ht="25.2" customHeight="1" x14ac:dyDescent="0.3">
      <c r="A196" s="69" t="s">
        <v>288</v>
      </c>
      <c r="B196" s="70"/>
      <c r="C196" s="70"/>
      <c r="D196" s="70"/>
      <c r="E196" s="70"/>
      <c r="F196" s="70"/>
      <c r="G196" s="70"/>
      <c r="H196" s="71"/>
    </row>
    <row r="197" spans="1:8" ht="15" thickBot="1" x14ac:dyDescent="0.35">
      <c r="A197" s="72" t="s">
        <v>289</v>
      </c>
      <c r="B197" s="73"/>
      <c r="C197" s="73"/>
      <c r="D197" s="73"/>
      <c r="E197" s="73"/>
      <c r="F197" s="73"/>
      <c r="G197" s="73"/>
      <c r="H197" s="74"/>
    </row>
    <row r="198" spans="1:8" ht="36.6" thickBot="1" x14ac:dyDescent="0.35">
      <c r="A198" s="31" t="s">
        <v>290</v>
      </c>
      <c r="B198" s="8" t="s">
        <v>291</v>
      </c>
      <c r="C198" s="7">
        <v>0</v>
      </c>
      <c r="D198" s="7">
        <v>185</v>
      </c>
      <c r="E198" s="7">
        <v>0</v>
      </c>
      <c r="F198" s="7">
        <v>0</v>
      </c>
      <c r="G198" s="7">
        <v>0</v>
      </c>
      <c r="H198" s="7">
        <v>0</v>
      </c>
    </row>
    <row r="199" spans="1:8" ht="24.6" thickBot="1" x14ac:dyDescent="0.35">
      <c r="A199" s="31" t="s">
        <v>292</v>
      </c>
      <c r="B199" s="8" t="s">
        <v>293</v>
      </c>
      <c r="C199" s="7">
        <v>0</v>
      </c>
      <c r="D199" s="7">
        <v>308</v>
      </c>
      <c r="E199" s="7">
        <v>0</v>
      </c>
      <c r="F199" s="7">
        <v>0</v>
      </c>
      <c r="G199" s="7">
        <v>0</v>
      </c>
      <c r="H199" s="7">
        <v>0</v>
      </c>
    </row>
    <row r="200" spans="1:8" ht="36.6" thickBot="1" x14ac:dyDescent="0.35">
      <c r="A200" s="31" t="s">
        <v>294</v>
      </c>
      <c r="B200" s="8" t="s">
        <v>295</v>
      </c>
      <c r="C200" s="7">
        <v>0</v>
      </c>
      <c r="D200" s="7">
        <v>427</v>
      </c>
      <c r="E200" s="7">
        <v>0</v>
      </c>
      <c r="F200" s="7">
        <v>0</v>
      </c>
      <c r="G200" s="7">
        <v>0</v>
      </c>
      <c r="H200" s="7">
        <v>0</v>
      </c>
    </row>
    <row r="201" spans="1:8" ht="24.6" thickBot="1" x14ac:dyDescent="0.35">
      <c r="A201" s="31" t="s">
        <v>296</v>
      </c>
      <c r="B201" s="8" t="s">
        <v>297</v>
      </c>
      <c r="C201" s="7">
        <v>0</v>
      </c>
      <c r="D201" s="7">
        <v>34</v>
      </c>
      <c r="E201" s="7">
        <v>0</v>
      </c>
      <c r="F201" s="7">
        <v>0</v>
      </c>
      <c r="G201" s="7">
        <v>0</v>
      </c>
      <c r="H201" s="7">
        <v>0</v>
      </c>
    </row>
    <row r="202" spans="1:8" ht="24.6" thickBot="1" x14ac:dyDescent="0.35">
      <c r="A202" s="31" t="s">
        <v>298</v>
      </c>
      <c r="B202" s="8" t="s">
        <v>299</v>
      </c>
      <c r="C202" s="7">
        <v>0</v>
      </c>
      <c r="D202" s="7">
        <v>534</v>
      </c>
      <c r="E202" s="7">
        <v>0</v>
      </c>
      <c r="F202" s="7">
        <v>0</v>
      </c>
      <c r="G202" s="7">
        <v>0</v>
      </c>
      <c r="H202" s="7">
        <v>0</v>
      </c>
    </row>
    <row r="203" spans="1:8" ht="15" thickBot="1" x14ac:dyDescent="0.35">
      <c r="A203" s="31" t="s">
        <v>300</v>
      </c>
      <c r="B203" s="8" t="s">
        <v>301</v>
      </c>
      <c r="C203" s="7">
        <v>0</v>
      </c>
      <c r="D203" s="7">
        <v>65</v>
      </c>
      <c r="E203" s="7">
        <v>0</v>
      </c>
      <c r="F203" s="7">
        <v>0</v>
      </c>
      <c r="G203" s="7">
        <v>0</v>
      </c>
      <c r="H203" s="7">
        <v>0</v>
      </c>
    </row>
    <row r="204" spans="1:8" ht="24.6" thickBot="1" x14ac:dyDescent="0.35">
      <c r="A204" s="31" t="s">
        <v>302</v>
      </c>
      <c r="B204" s="8" t="s">
        <v>303</v>
      </c>
      <c r="C204" s="7">
        <v>0</v>
      </c>
      <c r="D204" s="7">
        <v>22</v>
      </c>
      <c r="E204" s="7">
        <v>0</v>
      </c>
      <c r="F204" s="7">
        <v>0</v>
      </c>
      <c r="G204" s="7">
        <v>0</v>
      </c>
      <c r="H204" s="7">
        <v>0</v>
      </c>
    </row>
    <row r="205" spans="1:8" ht="24.6" thickBot="1" x14ac:dyDescent="0.35">
      <c r="A205" s="31" t="s">
        <v>304</v>
      </c>
      <c r="B205" s="8" t="s">
        <v>305</v>
      </c>
      <c r="C205" s="7">
        <v>0</v>
      </c>
      <c r="D205" s="7">
        <v>688</v>
      </c>
      <c r="E205" s="7">
        <v>0</v>
      </c>
      <c r="F205" s="7">
        <v>0</v>
      </c>
      <c r="G205" s="7">
        <v>0</v>
      </c>
      <c r="H205" s="7">
        <v>0</v>
      </c>
    </row>
    <row r="206" spans="1:8" ht="31.8" customHeight="1" x14ac:dyDescent="0.3">
      <c r="A206" s="75" t="s">
        <v>322</v>
      </c>
      <c r="B206" s="75"/>
      <c r="C206" s="75"/>
      <c r="D206" s="75"/>
      <c r="E206" s="75"/>
      <c r="F206" s="75"/>
      <c r="G206" s="19"/>
      <c r="H206" s="19"/>
    </row>
    <row r="207" spans="1:8" x14ac:dyDescent="0.3">
      <c r="A207" s="32"/>
      <c r="B207" s="76" t="s">
        <v>306</v>
      </c>
      <c r="C207" s="76"/>
      <c r="D207" s="76"/>
      <c r="E207" s="76"/>
      <c r="F207" s="76"/>
      <c r="G207" s="20"/>
      <c r="H207" s="20"/>
    </row>
    <row r="208" spans="1:8" x14ac:dyDescent="0.3">
      <c r="A208" s="77"/>
      <c r="B208" s="77"/>
      <c r="C208" s="77"/>
      <c r="D208" s="77"/>
      <c r="E208" s="77"/>
      <c r="F208" s="77"/>
      <c r="G208" s="77"/>
      <c r="H208" s="77"/>
    </row>
    <row r="209" spans="1:8" x14ac:dyDescent="0.3">
      <c r="A209" s="78" t="s">
        <v>307</v>
      </c>
      <c r="B209" s="78"/>
      <c r="C209" s="78"/>
      <c r="D209" s="78"/>
      <c r="E209" s="78"/>
      <c r="F209" s="78"/>
      <c r="G209" s="78"/>
      <c r="H209" s="78"/>
    </row>
    <row r="210" spans="1:8" x14ac:dyDescent="0.3">
      <c r="A210" s="67" t="s">
        <v>308</v>
      </c>
      <c r="B210" s="67"/>
      <c r="C210" s="67"/>
      <c r="D210" s="67"/>
      <c r="E210" s="67"/>
      <c r="F210" s="67"/>
      <c r="G210" s="67"/>
      <c r="H210" s="67"/>
    </row>
    <row r="211" spans="1:8" x14ac:dyDescent="0.3">
      <c r="A211" s="67" t="s">
        <v>309</v>
      </c>
      <c r="B211" s="67"/>
      <c r="C211" s="67"/>
      <c r="D211" s="67"/>
      <c r="E211" s="67"/>
      <c r="F211" s="67"/>
      <c r="G211" s="67"/>
      <c r="H211" s="67"/>
    </row>
    <row r="212" spans="1:8" x14ac:dyDescent="0.3">
      <c r="A212" s="62" t="s">
        <v>310</v>
      </c>
      <c r="B212" s="62"/>
      <c r="C212" s="62"/>
      <c r="D212" s="62"/>
      <c r="E212" s="62"/>
      <c r="F212" s="62"/>
      <c r="G212" s="62"/>
      <c r="H212" s="62"/>
    </row>
    <row r="213" spans="1:8" x14ac:dyDescent="0.3">
      <c r="A213" s="68" t="s">
        <v>311</v>
      </c>
      <c r="B213" s="68"/>
      <c r="C213" s="68"/>
      <c r="D213" s="68"/>
      <c r="E213" s="68"/>
      <c r="F213" s="68"/>
      <c r="G213" s="68"/>
      <c r="H213" s="68"/>
    </row>
    <row r="214" spans="1:8" x14ac:dyDescent="0.3">
      <c r="A214" s="62" t="s">
        <v>312</v>
      </c>
      <c r="B214" s="62"/>
      <c r="C214" s="62"/>
      <c r="D214" s="62"/>
      <c r="E214" s="62"/>
      <c r="F214" s="62"/>
      <c r="G214" s="62"/>
      <c r="H214" s="62"/>
    </row>
    <row r="215" spans="1:8" x14ac:dyDescent="0.3">
      <c r="A215" s="62" t="s">
        <v>313</v>
      </c>
      <c r="B215" s="62"/>
      <c r="C215" s="62"/>
      <c r="D215" s="62"/>
      <c r="E215" s="62"/>
      <c r="F215" s="62"/>
      <c r="G215" s="62"/>
      <c r="H215" s="62"/>
    </row>
    <row r="216" spans="1:8" x14ac:dyDescent="0.3">
      <c r="A216" s="62" t="s">
        <v>314</v>
      </c>
      <c r="B216" s="62"/>
      <c r="C216" s="62"/>
      <c r="D216" s="62"/>
      <c r="E216" s="62"/>
      <c r="F216" s="62"/>
      <c r="G216" s="62"/>
      <c r="H216" s="62"/>
    </row>
  </sheetData>
  <mergeCells count="108">
    <mergeCell ref="A216:H216"/>
    <mergeCell ref="A210:H210"/>
    <mergeCell ref="A211:H211"/>
    <mergeCell ref="A212:H212"/>
    <mergeCell ref="A213:H213"/>
    <mergeCell ref="A214:H214"/>
    <mergeCell ref="A196:H196"/>
    <mergeCell ref="A197:H197"/>
    <mergeCell ref="A206:F206"/>
    <mergeCell ref="B207:F207"/>
    <mergeCell ref="A208:H208"/>
    <mergeCell ref="A209:H209"/>
    <mergeCell ref="H145:H146"/>
    <mergeCell ref="A159:A160"/>
    <mergeCell ref="A145:A146"/>
    <mergeCell ref="C145:C146"/>
    <mergeCell ref="D145:D146"/>
    <mergeCell ref="E145:E146"/>
    <mergeCell ref="F145:F146"/>
    <mergeCell ref="G145:G146"/>
    <mergeCell ref="A215:H215"/>
    <mergeCell ref="C159:C160"/>
    <mergeCell ref="D159:D160"/>
    <mergeCell ref="E159:E160"/>
    <mergeCell ref="F159:F160"/>
    <mergeCell ref="G159:G160"/>
    <mergeCell ref="H159:H160"/>
    <mergeCell ref="H117:H118"/>
    <mergeCell ref="A141:A142"/>
    <mergeCell ref="C141:C142"/>
    <mergeCell ref="D141:D142"/>
    <mergeCell ref="E141:E142"/>
    <mergeCell ref="F141:F142"/>
    <mergeCell ref="G141:G142"/>
    <mergeCell ref="H141:H142"/>
    <mergeCell ref="A117:A118"/>
    <mergeCell ref="C117:C118"/>
    <mergeCell ref="D117:D118"/>
    <mergeCell ref="E117:E118"/>
    <mergeCell ref="F117:F118"/>
    <mergeCell ref="G117:G118"/>
    <mergeCell ref="H89:H90"/>
    <mergeCell ref="A101:A102"/>
    <mergeCell ref="C101:C102"/>
    <mergeCell ref="D101:D102"/>
    <mergeCell ref="E101:E102"/>
    <mergeCell ref="F101:F102"/>
    <mergeCell ref="G101:G102"/>
    <mergeCell ref="H101:H102"/>
    <mergeCell ref="A89:A90"/>
    <mergeCell ref="C89:C90"/>
    <mergeCell ref="D89:D90"/>
    <mergeCell ref="E89:E90"/>
    <mergeCell ref="F89:F90"/>
    <mergeCell ref="G89:G90"/>
    <mergeCell ref="H53:H54"/>
    <mergeCell ref="A68:A69"/>
    <mergeCell ref="C68:C69"/>
    <mergeCell ref="D68:D69"/>
    <mergeCell ref="E68:E69"/>
    <mergeCell ref="F68:F69"/>
    <mergeCell ref="G68:G69"/>
    <mergeCell ref="H68:H69"/>
    <mergeCell ref="A53:A54"/>
    <mergeCell ref="C53:C54"/>
    <mergeCell ref="D53:D54"/>
    <mergeCell ref="E53:E54"/>
    <mergeCell ref="F53:F54"/>
    <mergeCell ref="G53:G54"/>
    <mergeCell ref="H44:H46"/>
    <mergeCell ref="A49:A50"/>
    <mergeCell ref="C49:C50"/>
    <mergeCell ref="D49:D50"/>
    <mergeCell ref="E49:E50"/>
    <mergeCell ref="F49:F50"/>
    <mergeCell ref="G49:G50"/>
    <mergeCell ref="H49:H50"/>
    <mergeCell ref="A44:A46"/>
    <mergeCell ref="C44:C46"/>
    <mergeCell ref="D44:D46"/>
    <mergeCell ref="E44:E46"/>
    <mergeCell ref="F44:F46"/>
    <mergeCell ref="G44:G46"/>
    <mergeCell ref="A23:A24"/>
    <mergeCell ref="C23:C24"/>
    <mergeCell ref="D23:D24"/>
    <mergeCell ref="E23:E24"/>
    <mergeCell ref="F23:F24"/>
    <mergeCell ref="G23:G24"/>
    <mergeCell ref="H23:H24"/>
    <mergeCell ref="A40:A41"/>
    <mergeCell ref="C40:C41"/>
    <mergeCell ref="D40:D41"/>
    <mergeCell ref="E40:E41"/>
    <mergeCell ref="F40:F41"/>
    <mergeCell ref="G40:G41"/>
    <mergeCell ref="H40:H41"/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E2:H2"/>
  </mergeCells>
  <pageMargins left="0.7" right="0.7" top="0.75" bottom="0.75" header="0.3" footer="0.3"/>
  <pageSetup paperSize="256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workbookViewId="0">
      <selection activeCell="A206" sqref="A206:F206"/>
    </sheetView>
  </sheetViews>
  <sheetFormatPr defaultRowHeight="14.4" x14ac:dyDescent="0.3"/>
  <cols>
    <col min="2" max="2" width="40.88671875" customWidth="1"/>
  </cols>
  <sheetData>
    <row r="1" spans="1:8" ht="15.6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1"/>
      <c r="E2" s="49" t="s">
        <v>315</v>
      </c>
      <c r="F2" s="50"/>
      <c r="G2" s="50"/>
      <c r="H2" s="50"/>
    </row>
    <row r="3" spans="1:8" ht="15.6" customHeight="1" x14ac:dyDescent="0.3">
      <c r="A3" s="40" t="s">
        <v>1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41" t="s">
        <v>2</v>
      </c>
      <c r="B4" s="41"/>
      <c r="C4" s="41"/>
      <c r="D4" s="41"/>
      <c r="E4" s="41"/>
      <c r="F4" s="41"/>
      <c r="G4" s="41"/>
      <c r="H4" s="41"/>
    </row>
    <row r="5" spans="1:8" ht="15.6" x14ac:dyDescent="0.3">
      <c r="A5" s="41" t="s">
        <v>3</v>
      </c>
      <c r="B5" s="41"/>
      <c r="C5" s="41"/>
      <c r="D5" s="41"/>
      <c r="E5" s="41"/>
      <c r="F5" s="41"/>
      <c r="G5" s="41"/>
      <c r="H5" s="41"/>
    </row>
    <row r="6" spans="1:8" ht="15.6" x14ac:dyDescent="0.3">
      <c r="A6" s="28"/>
    </row>
    <row r="7" spans="1:8" ht="15.6" x14ac:dyDescent="0.3">
      <c r="A7" s="42" t="s">
        <v>321</v>
      </c>
      <c r="B7" s="42"/>
      <c r="C7" s="42"/>
      <c r="D7" s="42"/>
      <c r="E7" s="42"/>
      <c r="F7" s="42"/>
      <c r="G7" s="42"/>
      <c r="H7" s="42"/>
    </row>
    <row r="8" spans="1:8" ht="18.600000000000001" x14ac:dyDescent="0.3">
      <c r="A8" s="43" t="s">
        <v>4</v>
      </c>
      <c r="B8" s="43"/>
      <c r="C8" s="43"/>
      <c r="D8" s="43"/>
      <c r="E8" s="43" t="s">
        <v>5</v>
      </c>
      <c r="F8" s="43"/>
    </row>
    <row r="9" spans="1:8" ht="19.2" thickBot="1" x14ac:dyDescent="0.35">
      <c r="A9" s="2"/>
    </row>
    <row r="10" spans="1:8" ht="15" customHeight="1" thickBot="1" x14ac:dyDescent="0.35">
      <c r="A10" s="44" t="s">
        <v>6</v>
      </c>
      <c r="B10" s="44" t="s">
        <v>7</v>
      </c>
      <c r="C10" s="46" t="s">
        <v>8</v>
      </c>
      <c r="D10" s="47"/>
      <c r="E10" s="47"/>
      <c r="F10" s="47"/>
      <c r="G10" s="47"/>
      <c r="H10" s="48"/>
    </row>
    <row r="11" spans="1:8" ht="102.6" thickBot="1" x14ac:dyDescent="0.35">
      <c r="A11" s="45"/>
      <c r="B11" s="45"/>
      <c r="C11" s="3" t="s">
        <v>9</v>
      </c>
      <c r="D11" s="3" t="s">
        <v>10</v>
      </c>
      <c r="E11" s="3" t="s">
        <v>11</v>
      </c>
      <c r="F11" s="4" t="s">
        <v>12</v>
      </c>
      <c r="G11" s="3" t="s">
        <v>13</v>
      </c>
      <c r="H11" s="4" t="s">
        <v>14</v>
      </c>
    </row>
    <row r="12" spans="1:8" ht="36.6" thickBot="1" x14ac:dyDescent="0.35">
      <c r="A12" s="29" t="s">
        <v>15</v>
      </c>
      <c r="B12" s="5" t="s">
        <v>16</v>
      </c>
      <c r="C12" s="6">
        <f>SUM(C13,C14,C22,C23)</f>
        <v>251</v>
      </c>
      <c r="D12" s="6">
        <f t="shared" ref="D12:H12" si="0">SUM(D13,D14,D22,D23)</f>
        <v>305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1:8" ht="15" thickBot="1" x14ac:dyDescent="0.35">
      <c r="A13" s="31" t="s">
        <v>17</v>
      </c>
      <c r="B13" s="7" t="s">
        <v>18</v>
      </c>
      <c r="C13" s="7">
        <v>19</v>
      </c>
      <c r="D13" s="7">
        <v>9</v>
      </c>
      <c r="E13" s="7">
        <v>0</v>
      </c>
      <c r="F13" s="7">
        <v>0</v>
      </c>
      <c r="G13" s="7">
        <v>0</v>
      </c>
      <c r="H13" s="7">
        <v>0</v>
      </c>
    </row>
    <row r="14" spans="1:8" ht="36.6" thickBot="1" x14ac:dyDescent="0.35">
      <c r="A14" s="31" t="s">
        <v>19</v>
      </c>
      <c r="B14" s="8" t="s">
        <v>20</v>
      </c>
      <c r="C14" s="7">
        <f>SUM(C15,C16,C19,C20,C21)</f>
        <v>18</v>
      </c>
      <c r="D14" s="7">
        <f t="shared" ref="D14:H14" si="1">SUM(D15,D16,D19,D20,D21)</f>
        <v>12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</row>
    <row r="15" spans="1:8" ht="24.6" thickBot="1" x14ac:dyDescent="0.35">
      <c r="A15" s="31" t="s">
        <v>21</v>
      </c>
      <c r="B15" s="8" t="s">
        <v>22</v>
      </c>
      <c r="C15" s="7">
        <v>18</v>
      </c>
      <c r="D15" s="7">
        <v>9</v>
      </c>
      <c r="E15" s="7">
        <v>0</v>
      </c>
      <c r="F15" s="7">
        <v>0</v>
      </c>
      <c r="G15" s="7">
        <v>0</v>
      </c>
      <c r="H15" s="7">
        <v>0</v>
      </c>
    </row>
    <row r="16" spans="1:8" ht="60.6" thickBot="1" x14ac:dyDescent="0.35">
      <c r="A16" s="31" t="s">
        <v>23</v>
      </c>
      <c r="B16" s="8" t="s">
        <v>24</v>
      </c>
      <c r="C16" s="7">
        <f>SUM(C17:C18)</f>
        <v>0</v>
      </c>
      <c r="D16" s="7">
        <f>SUM(D17:D18)</f>
        <v>3</v>
      </c>
      <c r="E16" s="7">
        <v>0</v>
      </c>
      <c r="F16" s="7">
        <v>0</v>
      </c>
      <c r="G16" s="7">
        <v>0</v>
      </c>
      <c r="H16" s="7">
        <v>0</v>
      </c>
    </row>
    <row r="17" spans="1:8" ht="84.6" thickBot="1" x14ac:dyDescent="0.35">
      <c r="A17" s="31" t="s">
        <v>25</v>
      </c>
      <c r="B17" s="8" t="s">
        <v>26</v>
      </c>
      <c r="C17" s="7">
        <f>SUM('[1]6 отдел'!C17,'[1]8 отдел'!C17,'[1]11 отдел'!C17,'[1]13 отдел'!C17)</f>
        <v>0</v>
      </c>
      <c r="D17" s="7">
        <v>3</v>
      </c>
      <c r="E17" s="7">
        <v>0</v>
      </c>
      <c r="F17" s="7">
        <v>0</v>
      </c>
      <c r="G17" s="7">
        <v>0</v>
      </c>
      <c r="H17" s="7">
        <v>0</v>
      </c>
    </row>
    <row r="18" spans="1:8" ht="84.6" thickBot="1" x14ac:dyDescent="0.35">
      <c r="A18" s="31" t="s">
        <v>27</v>
      </c>
      <c r="B18" s="8" t="s">
        <v>28</v>
      </c>
      <c r="C18" s="7">
        <f>SUM('[1]6 отдел'!C18,'[1]8 отдел'!C18,'[1]11 отдел'!C18,'[1]13 отдел'!C18)</f>
        <v>0</v>
      </c>
      <c r="D18" s="7">
        <f>SUM('[1]6 отдел'!D18,'[1]8 отдел'!D18,'[1]11 отдел'!D18,'[1]13 отдел'!D18)</f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48.6" thickBot="1" x14ac:dyDescent="0.35">
      <c r="A19" s="31" t="s">
        <v>29</v>
      </c>
      <c r="B19" s="8" t="s">
        <v>30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ht="36.6" thickBot="1" x14ac:dyDescent="0.35">
      <c r="A20" s="31" t="s">
        <v>31</v>
      </c>
      <c r="B20" s="8" t="s">
        <v>32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ht="24.6" thickBot="1" x14ac:dyDescent="0.35">
      <c r="A21" s="31" t="s">
        <v>33</v>
      </c>
      <c r="B21" s="8" t="s">
        <v>34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ht="36.6" thickBot="1" x14ac:dyDescent="0.35">
      <c r="A22" s="29" t="s">
        <v>35</v>
      </c>
      <c r="B22" s="5" t="s">
        <v>36</v>
      </c>
      <c r="C22" s="6">
        <v>214</v>
      </c>
      <c r="D22" s="6">
        <v>284</v>
      </c>
      <c r="E22" s="6">
        <v>0</v>
      </c>
      <c r="F22" s="6">
        <f>SUM('[1]6 отдел'!F22,'[1]8 отдел'!F22,'[1]11 отдел'!F22,'[1]13 отдел'!F22)</f>
        <v>0</v>
      </c>
      <c r="G22" s="6">
        <f>SUM('[1]6 отдел'!G22,'[1]8 отдел'!G22,'[1]11 отдел'!G22,'[1]13 отдел'!G22)</f>
        <v>0</v>
      </c>
      <c r="H22" s="6">
        <f>SUM('[1]6 отдел'!H22,'[1]8 отдел'!H22,'[1]11 отдел'!H22,'[1]13 отдел'!H22)</f>
        <v>0</v>
      </c>
    </row>
    <row r="23" spans="1:8" ht="48" x14ac:dyDescent="0.3">
      <c r="A23" s="51" t="s">
        <v>37</v>
      </c>
      <c r="B23" s="9" t="s">
        <v>38</v>
      </c>
      <c r="C23" s="51">
        <f t="shared" ref="C23" si="2">SUM(C25:C26)</f>
        <v>0</v>
      </c>
      <c r="D23" s="51">
        <f t="shared" ref="D23" si="3">SUM(D25:D26)</f>
        <v>0</v>
      </c>
      <c r="E23" s="51">
        <f t="shared" ref="E23:H23" si="4">SUM(E25:E26)</f>
        <v>0</v>
      </c>
      <c r="F23" s="51">
        <f t="shared" si="4"/>
        <v>0</v>
      </c>
      <c r="G23" s="51">
        <f t="shared" si="4"/>
        <v>0</v>
      </c>
      <c r="H23" s="51">
        <f t="shared" si="4"/>
        <v>0</v>
      </c>
    </row>
    <row r="24" spans="1:8" ht="15" thickBot="1" x14ac:dyDescent="0.35">
      <c r="A24" s="52"/>
      <c r="B24" s="5" t="s">
        <v>39</v>
      </c>
      <c r="C24" s="52"/>
      <c r="D24" s="52"/>
      <c r="E24" s="52"/>
      <c r="F24" s="52"/>
      <c r="G24" s="52"/>
      <c r="H24" s="52"/>
    </row>
    <row r="25" spans="1:8" ht="15" thickBot="1" x14ac:dyDescent="0.35">
      <c r="A25" s="31" t="s">
        <v>40</v>
      </c>
      <c r="B25" s="8" t="s">
        <v>18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ht="15" thickBot="1" x14ac:dyDescent="0.35">
      <c r="A26" s="31" t="s">
        <v>41</v>
      </c>
      <c r="B26" s="8" t="s">
        <v>42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ht="36.6" thickBot="1" x14ac:dyDescent="0.35">
      <c r="A27" s="29" t="s">
        <v>43</v>
      </c>
      <c r="B27" s="5" t="s">
        <v>44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ht="15" thickBot="1" x14ac:dyDescent="0.35">
      <c r="A28" s="31" t="s">
        <v>45</v>
      </c>
      <c r="B28" s="7" t="s">
        <v>46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ht="15" thickBot="1" x14ac:dyDescent="0.35">
      <c r="A29" s="31" t="s">
        <v>47</v>
      </c>
      <c r="B29" s="7" t="s">
        <v>48</v>
      </c>
      <c r="C29" s="7">
        <v>0</v>
      </c>
      <c r="D29" s="33">
        <v>4</v>
      </c>
      <c r="E29" s="7">
        <v>0</v>
      </c>
      <c r="F29" s="7">
        <v>0</v>
      </c>
      <c r="G29" s="7">
        <v>0</v>
      </c>
      <c r="H29" s="7">
        <v>0</v>
      </c>
    </row>
    <row r="30" spans="1:8" ht="15" thickBot="1" x14ac:dyDescent="0.35">
      <c r="A30" s="31" t="s">
        <v>49</v>
      </c>
      <c r="B30" s="7" t="s">
        <v>50</v>
      </c>
      <c r="C30" s="7">
        <v>251</v>
      </c>
      <c r="D30" s="33">
        <v>299</v>
      </c>
      <c r="E30" s="7">
        <v>0</v>
      </c>
      <c r="F30" s="7">
        <v>0</v>
      </c>
      <c r="G30" s="7">
        <v>0</v>
      </c>
      <c r="H30" s="7">
        <v>0</v>
      </c>
    </row>
    <row r="31" spans="1:8" ht="36.6" thickBot="1" x14ac:dyDescent="0.35">
      <c r="A31" s="29" t="s">
        <v>51</v>
      </c>
      <c r="B31" s="5" t="s">
        <v>52</v>
      </c>
      <c r="C31" s="6">
        <v>19</v>
      </c>
      <c r="D31" s="6">
        <v>7</v>
      </c>
      <c r="E31" s="6">
        <v>0</v>
      </c>
      <c r="F31" s="6">
        <v>0</v>
      </c>
      <c r="G31" s="6">
        <v>0</v>
      </c>
      <c r="H31" s="6">
        <v>0</v>
      </c>
    </row>
    <row r="32" spans="1:8" ht="132.6" thickBot="1" x14ac:dyDescent="0.35">
      <c r="A32" s="31" t="s">
        <v>53</v>
      </c>
      <c r="B32" s="8" t="s">
        <v>54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ht="120.6" thickBot="1" x14ac:dyDescent="0.35">
      <c r="A33" s="31" t="s">
        <v>55</v>
      </c>
      <c r="B33" s="8" t="s">
        <v>56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24.6" thickBot="1" x14ac:dyDescent="0.35">
      <c r="A34" s="29" t="s">
        <v>57</v>
      </c>
      <c r="B34" s="5" t="s">
        <v>58</v>
      </c>
      <c r="C34" s="6">
        <f>SUM(C35:C36)</f>
        <v>19</v>
      </c>
      <c r="D34" s="6">
        <f t="shared" ref="D34:H34" si="5">SUM(D35:D36)</f>
        <v>7</v>
      </c>
      <c r="E34" s="6">
        <f t="shared" si="5"/>
        <v>0</v>
      </c>
      <c r="F34" s="6">
        <f t="shared" si="5"/>
        <v>0</v>
      </c>
      <c r="G34" s="6">
        <f t="shared" si="5"/>
        <v>0</v>
      </c>
      <c r="H34" s="6">
        <f t="shared" si="5"/>
        <v>0</v>
      </c>
    </row>
    <row r="35" spans="1:8" ht="15" thickBot="1" x14ac:dyDescent="0.35">
      <c r="A35" s="31" t="s">
        <v>59</v>
      </c>
      <c r="B35" s="8" t="s">
        <v>18</v>
      </c>
      <c r="C35" s="7">
        <v>18</v>
      </c>
      <c r="D35" s="7">
        <f>SUM('[1]6 отдел'!D35,'[1]8 отдел'!D35,'[1]11 отдел'!D35,'[1]13 отдел'!D35)</f>
        <v>5</v>
      </c>
      <c r="E35" s="7">
        <v>0</v>
      </c>
      <c r="F35" s="7">
        <v>0</v>
      </c>
      <c r="G35" s="7">
        <v>0</v>
      </c>
      <c r="H35" s="7">
        <v>0</v>
      </c>
    </row>
    <row r="36" spans="1:8" ht="15" thickBot="1" x14ac:dyDescent="0.35">
      <c r="A36" s="31" t="s">
        <v>60</v>
      </c>
      <c r="B36" s="8" t="s">
        <v>42</v>
      </c>
      <c r="C36" s="7">
        <v>1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</row>
    <row r="37" spans="1:8" ht="36.6" thickBot="1" x14ac:dyDescent="0.35">
      <c r="A37" s="31" t="s">
        <v>61</v>
      </c>
      <c r="B37" s="8" t="s">
        <v>62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24.6" thickBot="1" x14ac:dyDescent="0.35">
      <c r="A38" s="31" t="s">
        <v>63</v>
      </c>
      <c r="B38" s="8" t="s">
        <v>64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ht="15" thickBot="1" x14ac:dyDescent="0.35">
      <c r="A39" s="31" t="s">
        <v>65</v>
      </c>
      <c r="B39" s="8" t="s">
        <v>66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24" x14ac:dyDescent="0.3">
      <c r="A40" s="51" t="s">
        <v>67</v>
      </c>
      <c r="B40" s="9" t="s">
        <v>68</v>
      </c>
      <c r="C40" s="51">
        <f t="shared" ref="C40:H40" si="6">SUM(C42:C43)</f>
        <v>267</v>
      </c>
      <c r="D40" s="51">
        <f t="shared" si="6"/>
        <v>251</v>
      </c>
      <c r="E40" s="51">
        <f t="shared" si="6"/>
        <v>0</v>
      </c>
      <c r="F40" s="51">
        <f t="shared" si="6"/>
        <v>0</v>
      </c>
      <c r="G40" s="51">
        <f t="shared" si="6"/>
        <v>0</v>
      </c>
      <c r="H40" s="51">
        <f t="shared" si="6"/>
        <v>0</v>
      </c>
    </row>
    <row r="41" spans="1:8" ht="15" thickBot="1" x14ac:dyDescent="0.35">
      <c r="A41" s="52"/>
      <c r="B41" s="5" t="s">
        <v>69</v>
      </c>
      <c r="C41" s="52"/>
      <c r="D41" s="52"/>
      <c r="E41" s="52"/>
      <c r="F41" s="52"/>
      <c r="G41" s="52"/>
      <c r="H41" s="52"/>
    </row>
    <row r="42" spans="1:8" ht="15" thickBot="1" x14ac:dyDescent="0.35">
      <c r="A42" s="31" t="s">
        <v>70</v>
      </c>
      <c r="B42" s="8" t="s">
        <v>18</v>
      </c>
      <c r="C42" s="7">
        <f t="shared" ref="C42:H43" si="7">SUM(C47,C51,C55)</f>
        <v>264</v>
      </c>
      <c r="D42" s="7">
        <f t="shared" si="7"/>
        <v>19</v>
      </c>
      <c r="E42" s="7">
        <f t="shared" si="7"/>
        <v>0</v>
      </c>
      <c r="F42" s="7">
        <f t="shared" si="7"/>
        <v>0</v>
      </c>
      <c r="G42" s="7">
        <f t="shared" si="7"/>
        <v>0</v>
      </c>
      <c r="H42" s="7">
        <f t="shared" si="7"/>
        <v>0</v>
      </c>
    </row>
    <row r="43" spans="1:8" ht="15" thickBot="1" x14ac:dyDescent="0.35">
      <c r="A43" s="31" t="s">
        <v>71</v>
      </c>
      <c r="B43" s="8" t="s">
        <v>42</v>
      </c>
      <c r="C43" s="7">
        <f t="shared" si="7"/>
        <v>3</v>
      </c>
      <c r="D43" s="7">
        <f t="shared" si="7"/>
        <v>232</v>
      </c>
      <c r="E43" s="7">
        <f t="shared" si="7"/>
        <v>0</v>
      </c>
      <c r="F43" s="7">
        <f t="shared" si="7"/>
        <v>0</v>
      </c>
      <c r="G43" s="7">
        <f t="shared" si="7"/>
        <v>0</v>
      </c>
      <c r="H43" s="7">
        <f t="shared" si="7"/>
        <v>0</v>
      </c>
    </row>
    <row r="44" spans="1:8" x14ac:dyDescent="0.3">
      <c r="A44" s="53" t="s">
        <v>72</v>
      </c>
      <c r="B44" s="10" t="s">
        <v>73</v>
      </c>
      <c r="C44" s="53">
        <f t="shared" ref="C44:H44" si="8">SUM(C47:C48)</f>
        <v>264</v>
      </c>
      <c r="D44" s="53">
        <f t="shared" si="8"/>
        <v>251</v>
      </c>
      <c r="E44" s="53">
        <f t="shared" si="8"/>
        <v>0</v>
      </c>
      <c r="F44" s="53">
        <f t="shared" si="8"/>
        <v>0</v>
      </c>
      <c r="G44" s="53">
        <f t="shared" si="8"/>
        <v>0</v>
      </c>
      <c r="H44" s="53">
        <f t="shared" si="8"/>
        <v>0</v>
      </c>
    </row>
    <row r="45" spans="1:8" ht="24" x14ac:dyDescent="0.3">
      <c r="A45" s="54"/>
      <c r="B45" s="11" t="s">
        <v>74</v>
      </c>
      <c r="C45" s="54"/>
      <c r="D45" s="54"/>
      <c r="E45" s="54"/>
      <c r="F45" s="54"/>
      <c r="G45" s="54"/>
      <c r="H45" s="54"/>
    </row>
    <row r="46" spans="1:8" ht="15" thickBot="1" x14ac:dyDescent="0.35">
      <c r="A46" s="55"/>
      <c r="B46" s="12" t="s">
        <v>39</v>
      </c>
      <c r="C46" s="55"/>
      <c r="D46" s="55"/>
      <c r="E46" s="55"/>
      <c r="F46" s="55"/>
      <c r="G46" s="55"/>
      <c r="H46" s="55"/>
    </row>
    <row r="47" spans="1:8" ht="15" thickBot="1" x14ac:dyDescent="0.35">
      <c r="A47" s="31" t="s">
        <v>75</v>
      </c>
      <c r="B47" s="8" t="s">
        <v>18</v>
      </c>
      <c r="C47" s="7">
        <v>264</v>
      </c>
      <c r="D47" s="7">
        <v>19</v>
      </c>
      <c r="E47" s="7">
        <v>0</v>
      </c>
      <c r="F47" s="7">
        <v>0</v>
      </c>
      <c r="G47" s="7">
        <v>0</v>
      </c>
      <c r="H47" s="7">
        <v>0</v>
      </c>
    </row>
    <row r="48" spans="1:8" ht="15" thickBot="1" x14ac:dyDescent="0.35">
      <c r="A48" s="31" t="s">
        <v>76</v>
      </c>
      <c r="B48" s="8" t="s">
        <v>42</v>
      </c>
      <c r="C48" s="7">
        <v>0</v>
      </c>
      <c r="D48" s="7">
        <v>232</v>
      </c>
      <c r="E48" s="7">
        <v>0</v>
      </c>
      <c r="F48" s="7">
        <v>0</v>
      </c>
      <c r="G48" s="7">
        <v>0</v>
      </c>
      <c r="H48" s="7">
        <v>0</v>
      </c>
    </row>
    <row r="49" spans="1:8" ht="48" x14ac:dyDescent="0.3">
      <c r="A49" s="56" t="s">
        <v>77</v>
      </c>
      <c r="B49" s="11" t="s">
        <v>78</v>
      </c>
      <c r="C49" s="53">
        <f t="shared" ref="C49:H49" si="9">SUM(C51:C52)</f>
        <v>0</v>
      </c>
      <c r="D49" s="53">
        <f t="shared" si="9"/>
        <v>0</v>
      </c>
      <c r="E49" s="53">
        <f t="shared" si="9"/>
        <v>0</v>
      </c>
      <c r="F49" s="53">
        <f t="shared" si="9"/>
        <v>0</v>
      </c>
      <c r="G49" s="53">
        <f t="shared" si="9"/>
        <v>0</v>
      </c>
      <c r="H49" s="53">
        <f t="shared" si="9"/>
        <v>0</v>
      </c>
    </row>
    <row r="50" spans="1:8" ht="15" thickBot="1" x14ac:dyDescent="0.35">
      <c r="A50" s="57"/>
      <c r="B50" s="12" t="s">
        <v>39</v>
      </c>
      <c r="C50" s="55"/>
      <c r="D50" s="55"/>
      <c r="E50" s="55"/>
      <c r="F50" s="55"/>
      <c r="G50" s="55"/>
      <c r="H50" s="55"/>
    </row>
    <row r="51" spans="1:8" ht="15" thickBot="1" x14ac:dyDescent="0.35">
      <c r="A51" s="31" t="s">
        <v>79</v>
      </c>
      <c r="B51" s="8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5" thickBot="1" x14ac:dyDescent="0.35">
      <c r="A52" s="31" t="s">
        <v>80</v>
      </c>
      <c r="B52" s="8" t="s">
        <v>42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</row>
    <row r="53" spans="1:8" ht="24" x14ac:dyDescent="0.3">
      <c r="A53" s="56" t="s">
        <v>81</v>
      </c>
      <c r="B53" s="11" t="s">
        <v>82</v>
      </c>
      <c r="C53" s="53">
        <f t="shared" ref="C53:H53" si="10">SUM(C55:C56)</f>
        <v>3</v>
      </c>
      <c r="D53" s="53">
        <f t="shared" si="10"/>
        <v>0</v>
      </c>
      <c r="E53" s="53">
        <f t="shared" si="10"/>
        <v>0</v>
      </c>
      <c r="F53" s="53">
        <f t="shared" si="10"/>
        <v>0</v>
      </c>
      <c r="G53" s="53">
        <f t="shared" si="10"/>
        <v>0</v>
      </c>
      <c r="H53" s="53">
        <f t="shared" si="10"/>
        <v>0</v>
      </c>
    </row>
    <row r="54" spans="1:8" ht="15" thickBot="1" x14ac:dyDescent="0.35">
      <c r="A54" s="57"/>
      <c r="B54" s="12" t="s">
        <v>39</v>
      </c>
      <c r="C54" s="55"/>
      <c r="D54" s="55"/>
      <c r="E54" s="55"/>
      <c r="F54" s="55"/>
      <c r="G54" s="55"/>
      <c r="H54" s="55"/>
    </row>
    <row r="55" spans="1:8" ht="15" thickBot="1" x14ac:dyDescent="0.35">
      <c r="A55" s="13" t="s">
        <v>83</v>
      </c>
      <c r="B55" s="8" t="s">
        <v>18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5" thickBot="1" x14ac:dyDescent="0.35">
      <c r="A56" s="13" t="s">
        <v>84</v>
      </c>
      <c r="B56" s="8" t="s">
        <v>42</v>
      </c>
      <c r="C56" s="7">
        <v>3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 ht="48.6" thickBot="1" x14ac:dyDescent="0.35">
      <c r="A57" s="29" t="s">
        <v>85</v>
      </c>
      <c r="B57" s="5" t="s">
        <v>86</v>
      </c>
      <c r="C57" s="6">
        <f t="shared" ref="C57:H57" si="11">SUM(C58:C59)</f>
        <v>19</v>
      </c>
      <c r="D57" s="6">
        <f t="shared" si="11"/>
        <v>7</v>
      </c>
      <c r="E57" s="6">
        <f t="shared" si="11"/>
        <v>0</v>
      </c>
      <c r="F57" s="6">
        <f t="shared" si="11"/>
        <v>0</v>
      </c>
      <c r="G57" s="6">
        <f t="shared" si="11"/>
        <v>0</v>
      </c>
      <c r="H57" s="6">
        <f t="shared" si="11"/>
        <v>0</v>
      </c>
    </row>
    <row r="58" spans="1:8" ht="15" thickBot="1" x14ac:dyDescent="0.35">
      <c r="A58" s="31" t="s">
        <v>87</v>
      </c>
      <c r="B58" s="8" t="s">
        <v>18</v>
      </c>
      <c r="C58" s="7">
        <v>18</v>
      </c>
      <c r="D58" s="7">
        <v>5</v>
      </c>
      <c r="E58" s="7">
        <v>0</v>
      </c>
      <c r="F58" s="7">
        <v>0</v>
      </c>
      <c r="G58" s="7">
        <v>0</v>
      </c>
      <c r="H58" s="7">
        <v>0</v>
      </c>
    </row>
    <row r="59" spans="1:8" ht="15" thickBot="1" x14ac:dyDescent="0.35">
      <c r="A59" s="31" t="s">
        <v>88</v>
      </c>
      <c r="B59" s="8" t="s">
        <v>42</v>
      </c>
      <c r="C59" s="7">
        <v>1</v>
      </c>
      <c r="D59" s="7">
        <v>2</v>
      </c>
      <c r="E59" s="7">
        <v>0</v>
      </c>
      <c r="F59" s="7">
        <v>0</v>
      </c>
      <c r="G59" s="7">
        <v>0</v>
      </c>
      <c r="H59" s="7">
        <v>0</v>
      </c>
    </row>
    <row r="60" spans="1:8" ht="36.6" thickBot="1" x14ac:dyDescent="0.35">
      <c r="A60" s="29" t="s">
        <v>89</v>
      </c>
      <c r="B60" s="5" t="s">
        <v>90</v>
      </c>
      <c r="C60" s="6">
        <f t="shared" ref="C60:H60" si="12">SUM(C61:C62)</f>
        <v>18</v>
      </c>
      <c r="D60" s="6">
        <f t="shared" si="12"/>
        <v>4</v>
      </c>
      <c r="E60" s="6">
        <f t="shared" si="12"/>
        <v>0</v>
      </c>
      <c r="F60" s="6">
        <f t="shared" si="12"/>
        <v>0</v>
      </c>
      <c r="G60" s="6">
        <f t="shared" si="12"/>
        <v>0</v>
      </c>
      <c r="H60" s="6">
        <f t="shared" si="12"/>
        <v>0</v>
      </c>
    </row>
    <row r="61" spans="1:8" ht="15" thickBot="1" x14ac:dyDescent="0.35">
      <c r="A61" s="31" t="s">
        <v>91</v>
      </c>
      <c r="B61" s="8" t="s">
        <v>18</v>
      </c>
      <c r="C61" s="7">
        <v>17</v>
      </c>
      <c r="D61" s="7">
        <v>3</v>
      </c>
      <c r="E61" s="7">
        <v>0</v>
      </c>
      <c r="F61" s="7">
        <v>0</v>
      </c>
      <c r="G61" s="7">
        <v>0</v>
      </c>
      <c r="H61" s="7">
        <v>0</v>
      </c>
    </row>
    <row r="62" spans="1:8" ht="15" thickBot="1" x14ac:dyDescent="0.35">
      <c r="A62" s="31" t="s">
        <v>92</v>
      </c>
      <c r="B62" s="8" t="s">
        <v>42</v>
      </c>
      <c r="C62" s="7">
        <v>1</v>
      </c>
      <c r="D62" s="7">
        <v>1</v>
      </c>
      <c r="E62" s="7">
        <v>0</v>
      </c>
      <c r="F62" s="7">
        <v>0</v>
      </c>
      <c r="G62" s="7">
        <v>0</v>
      </c>
      <c r="H62" s="7">
        <v>0</v>
      </c>
    </row>
    <row r="63" spans="1:8" ht="36.6" thickBot="1" x14ac:dyDescent="0.35">
      <c r="A63" s="29" t="s">
        <v>93</v>
      </c>
      <c r="B63" s="5" t="s">
        <v>94</v>
      </c>
      <c r="C63" s="6">
        <f t="shared" ref="C63:H63" si="13">SUM(C64:C65)</f>
        <v>32</v>
      </c>
      <c r="D63" s="6">
        <f t="shared" si="13"/>
        <v>6</v>
      </c>
      <c r="E63" s="6">
        <f t="shared" si="13"/>
        <v>0</v>
      </c>
      <c r="F63" s="6">
        <f t="shared" si="13"/>
        <v>0</v>
      </c>
      <c r="G63" s="6">
        <f t="shared" si="13"/>
        <v>0</v>
      </c>
      <c r="H63" s="6">
        <f t="shared" si="13"/>
        <v>0</v>
      </c>
    </row>
    <row r="64" spans="1:8" ht="15" thickBot="1" x14ac:dyDescent="0.35">
      <c r="A64" s="31" t="s">
        <v>95</v>
      </c>
      <c r="B64" s="8" t="s">
        <v>18</v>
      </c>
      <c r="C64" s="7">
        <f t="shared" ref="C64:H64" si="14">SUM(C70,C75,C80,C85,C92+C97)</f>
        <v>30</v>
      </c>
      <c r="D64" s="7">
        <f t="shared" si="14"/>
        <v>0</v>
      </c>
      <c r="E64" s="7">
        <f t="shared" si="14"/>
        <v>0</v>
      </c>
      <c r="F64" s="7">
        <f t="shared" si="14"/>
        <v>0</v>
      </c>
      <c r="G64" s="7">
        <f t="shared" si="14"/>
        <v>0</v>
      </c>
      <c r="H64" s="7">
        <f t="shared" si="14"/>
        <v>0</v>
      </c>
    </row>
    <row r="65" spans="1:8" ht="15" thickBot="1" x14ac:dyDescent="0.35">
      <c r="A65" s="31" t="s">
        <v>96</v>
      </c>
      <c r="B65" s="8" t="s">
        <v>42</v>
      </c>
      <c r="C65" s="7">
        <f t="shared" ref="C65:H65" si="15">SUM(C71,C75,C81,C86,C93+C98)</f>
        <v>2</v>
      </c>
      <c r="D65" s="7">
        <f t="shared" si="15"/>
        <v>6</v>
      </c>
      <c r="E65" s="7">
        <f t="shared" si="15"/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</row>
    <row r="66" spans="1:8" ht="15" thickBot="1" x14ac:dyDescent="0.35">
      <c r="A66" s="31" t="s">
        <v>97</v>
      </c>
      <c r="B66" s="8" t="s">
        <v>98</v>
      </c>
      <c r="C66" s="7">
        <f t="shared" ref="C66:H67" si="16">SUM(C72,C77,C82,C87,C94+C99)</f>
        <v>0</v>
      </c>
      <c r="D66" s="7">
        <f t="shared" si="16"/>
        <v>0</v>
      </c>
      <c r="E66" s="7">
        <f t="shared" si="16"/>
        <v>0</v>
      </c>
      <c r="F66" s="7">
        <f t="shared" si="16"/>
        <v>0</v>
      </c>
      <c r="G66" s="7">
        <f t="shared" si="16"/>
        <v>0</v>
      </c>
      <c r="H66" s="7">
        <f t="shared" si="16"/>
        <v>0</v>
      </c>
    </row>
    <row r="67" spans="1:8" ht="15" thickBot="1" x14ac:dyDescent="0.35">
      <c r="A67" s="31" t="s">
        <v>99</v>
      </c>
      <c r="B67" s="8" t="s">
        <v>100</v>
      </c>
      <c r="C67" s="7">
        <f t="shared" si="16"/>
        <v>32</v>
      </c>
      <c r="D67" s="7">
        <f t="shared" si="16"/>
        <v>6</v>
      </c>
      <c r="E67" s="7">
        <f t="shared" si="16"/>
        <v>0</v>
      </c>
      <c r="F67" s="7">
        <f t="shared" si="16"/>
        <v>0</v>
      </c>
      <c r="G67" s="7">
        <f t="shared" si="16"/>
        <v>0</v>
      </c>
      <c r="H67" s="7">
        <f t="shared" si="16"/>
        <v>0</v>
      </c>
    </row>
    <row r="68" spans="1:8" x14ac:dyDescent="0.3">
      <c r="A68" s="56" t="s">
        <v>101</v>
      </c>
      <c r="B68" s="10" t="s">
        <v>102</v>
      </c>
      <c r="C68" s="53">
        <f t="shared" ref="C68:H68" si="17">SUM(C70:C71)</f>
        <v>0</v>
      </c>
      <c r="D68" s="53">
        <f t="shared" si="17"/>
        <v>0</v>
      </c>
      <c r="E68" s="53">
        <f t="shared" si="17"/>
        <v>0</v>
      </c>
      <c r="F68" s="53">
        <f t="shared" si="17"/>
        <v>0</v>
      </c>
      <c r="G68" s="53">
        <f t="shared" si="17"/>
        <v>0</v>
      </c>
      <c r="H68" s="53">
        <f t="shared" si="17"/>
        <v>0</v>
      </c>
    </row>
    <row r="69" spans="1:8" ht="24.6" thickBot="1" x14ac:dyDescent="0.35">
      <c r="A69" s="57"/>
      <c r="B69" s="12" t="s">
        <v>103</v>
      </c>
      <c r="C69" s="55"/>
      <c r="D69" s="55"/>
      <c r="E69" s="55"/>
      <c r="F69" s="55"/>
      <c r="G69" s="55"/>
      <c r="H69" s="55"/>
    </row>
    <row r="70" spans="1:8" ht="15" thickBot="1" x14ac:dyDescent="0.35">
      <c r="A70" s="31" t="s">
        <v>104</v>
      </c>
      <c r="B70" s="8" t="s">
        <v>18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</row>
    <row r="71" spans="1:8" ht="15" thickBot="1" x14ac:dyDescent="0.35">
      <c r="A71" s="31" t="s">
        <v>105</v>
      </c>
      <c r="B71" s="8" t="s">
        <v>42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1:8" ht="15" thickBot="1" x14ac:dyDescent="0.35">
      <c r="A72" s="31" t="s">
        <v>106</v>
      </c>
      <c r="B72" s="8" t="s">
        <v>107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</row>
    <row r="73" spans="1:8" ht="15" thickBot="1" x14ac:dyDescent="0.35">
      <c r="A73" s="31" t="s">
        <v>108</v>
      </c>
      <c r="B73" s="8" t="s">
        <v>100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1:8" ht="15" thickBot="1" x14ac:dyDescent="0.35">
      <c r="A74" s="30" t="s">
        <v>109</v>
      </c>
      <c r="B74" s="12" t="s">
        <v>110</v>
      </c>
      <c r="C74" s="14">
        <f t="shared" ref="C74:H74" si="18">SUM(C75:C76)</f>
        <v>0</v>
      </c>
      <c r="D74" s="14">
        <f t="shared" si="18"/>
        <v>0</v>
      </c>
      <c r="E74" s="14">
        <f t="shared" si="18"/>
        <v>0</v>
      </c>
      <c r="F74" s="14">
        <f t="shared" si="18"/>
        <v>0</v>
      </c>
      <c r="G74" s="14">
        <f t="shared" si="18"/>
        <v>0</v>
      </c>
      <c r="H74" s="14">
        <f t="shared" si="18"/>
        <v>0</v>
      </c>
    </row>
    <row r="75" spans="1:8" ht="15" thickBot="1" x14ac:dyDescent="0.35">
      <c r="A75" s="31" t="s">
        <v>111</v>
      </c>
      <c r="B75" s="8" t="s">
        <v>18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SUM('[1]6 отдел'!H75,'[1]8 отдел'!H75,'[1]11 отдел'!H75,'[1]13 отдел'!H75)</f>
        <v>0</v>
      </c>
    </row>
    <row r="76" spans="1:8" ht="15" thickBot="1" x14ac:dyDescent="0.35">
      <c r="A76" s="31" t="s">
        <v>112</v>
      </c>
      <c r="B76" s="8" t="s">
        <v>42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>SUM('[1]6 отдел'!H76,'[1]8 отдел'!H76,'[1]11 отдел'!H76,'[1]13 отдел'!H76)</f>
        <v>0</v>
      </c>
    </row>
    <row r="77" spans="1:8" ht="15" thickBot="1" x14ac:dyDescent="0.35">
      <c r="A77" s="31" t="s">
        <v>113</v>
      </c>
      <c r="B77" s="8" t="s">
        <v>114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</row>
    <row r="78" spans="1:8" ht="15" thickBot="1" x14ac:dyDescent="0.35">
      <c r="A78" s="31" t="s">
        <v>115</v>
      </c>
      <c r="B78" s="8" t="s">
        <v>100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</row>
    <row r="79" spans="1:8" ht="15" thickBot="1" x14ac:dyDescent="0.35">
      <c r="A79" s="30" t="s">
        <v>116</v>
      </c>
      <c r="B79" s="12" t="s">
        <v>117</v>
      </c>
      <c r="C79" s="14">
        <f t="shared" ref="C79:H79" si="19">SUM(C80:C81)</f>
        <v>0</v>
      </c>
      <c r="D79" s="14">
        <f t="shared" si="19"/>
        <v>0</v>
      </c>
      <c r="E79" s="14">
        <f t="shared" si="19"/>
        <v>0</v>
      </c>
      <c r="F79" s="14">
        <f t="shared" si="19"/>
        <v>0</v>
      </c>
      <c r="G79" s="14">
        <f t="shared" si="19"/>
        <v>0</v>
      </c>
      <c r="H79" s="14">
        <f t="shared" si="19"/>
        <v>0</v>
      </c>
    </row>
    <row r="80" spans="1:8" ht="15" thickBot="1" x14ac:dyDescent="0.35">
      <c r="A80" s="31" t="s">
        <v>118</v>
      </c>
      <c r="B80" s="8" t="s">
        <v>18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</row>
    <row r="81" spans="1:8" ht="15" thickBot="1" x14ac:dyDescent="0.35">
      <c r="A81" s="31" t="s">
        <v>119</v>
      </c>
      <c r="B81" s="8" t="s">
        <v>42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</row>
    <row r="82" spans="1:8" ht="15" thickBot="1" x14ac:dyDescent="0.35">
      <c r="A82" s="31" t="s">
        <v>120</v>
      </c>
      <c r="B82" s="8" t="s">
        <v>121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</row>
    <row r="83" spans="1:8" ht="15" thickBot="1" x14ac:dyDescent="0.35">
      <c r="A83" s="31" t="s">
        <v>122</v>
      </c>
      <c r="B83" s="8" t="s">
        <v>100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</row>
    <row r="84" spans="1:8" ht="15" thickBot="1" x14ac:dyDescent="0.35">
      <c r="A84" s="30" t="s">
        <v>123</v>
      </c>
      <c r="B84" s="12" t="s">
        <v>124</v>
      </c>
      <c r="C84" s="14">
        <f t="shared" ref="C84:H84" si="20">SUM(C85:C86)</f>
        <v>1</v>
      </c>
      <c r="D84" s="14">
        <f t="shared" si="20"/>
        <v>0</v>
      </c>
      <c r="E84" s="14">
        <f t="shared" si="20"/>
        <v>0</v>
      </c>
      <c r="F84" s="14">
        <f t="shared" si="20"/>
        <v>0</v>
      </c>
      <c r="G84" s="14">
        <f t="shared" si="20"/>
        <v>0</v>
      </c>
      <c r="H84" s="14">
        <f t="shared" si="20"/>
        <v>0</v>
      </c>
    </row>
    <row r="85" spans="1:8" ht="15" thickBot="1" x14ac:dyDescent="0.35">
      <c r="A85" s="31" t="s">
        <v>125</v>
      </c>
      <c r="B85" s="8" t="s">
        <v>18</v>
      </c>
      <c r="C85" s="7">
        <v>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</row>
    <row r="86" spans="1:8" ht="15" thickBot="1" x14ac:dyDescent="0.35">
      <c r="A86" s="31" t="s">
        <v>126</v>
      </c>
      <c r="B86" s="8" t="s">
        <v>42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</row>
    <row r="87" spans="1:8" ht="15" thickBot="1" x14ac:dyDescent="0.35">
      <c r="A87" s="31" t="s">
        <v>127</v>
      </c>
      <c r="B87" s="8" t="s">
        <v>128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</row>
    <row r="88" spans="1:8" ht="15" thickBot="1" x14ac:dyDescent="0.35">
      <c r="A88" s="31" t="s">
        <v>129</v>
      </c>
      <c r="B88" s="8" t="s">
        <v>100</v>
      </c>
      <c r="C88" s="7">
        <v>1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3">
      <c r="A89" s="60" t="s">
        <v>130</v>
      </c>
      <c r="B89" s="15" t="s">
        <v>131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</row>
    <row r="90" spans="1:8" ht="15" thickBot="1" x14ac:dyDescent="0.35">
      <c r="A90" s="61"/>
      <c r="B90" s="16" t="s">
        <v>132</v>
      </c>
      <c r="C90" s="59"/>
      <c r="D90" s="59"/>
      <c r="E90" s="59"/>
      <c r="F90" s="59"/>
      <c r="G90" s="59"/>
      <c r="H90" s="59"/>
    </row>
    <row r="91" spans="1:8" ht="15" thickBot="1" x14ac:dyDescent="0.35">
      <c r="A91" s="30" t="s">
        <v>133</v>
      </c>
      <c r="B91" s="12" t="s">
        <v>134</v>
      </c>
      <c r="C91" s="14">
        <f t="shared" ref="C91:H91" si="21">SUM(C92:C93)</f>
        <v>8</v>
      </c>
      <c r="D91" s="14">
        <f t="shared" si="21"/>
        <v>6</v>
      </c>
      <c r="E91" s="14">
        <f t="shared" si="21"/>
        <v>0</v>
      </c>
      <c r="F91" s="14">
        <f t="shared" si="21"/>
        <v>0</v>
      </c>
      <c r="G91" s="14">
        <f t="shared" si="21"/>
        <v>0</v>
      </c>
      <c r="H91" s="14">
        <f t="shared" si="21"/>
        <v>0</v>
      </c>
    </row>
    <row r="92" spans="1:8" ht="15" thickBot="1" x14ac:dyDescent="0.35">
      <c r="A92" s="31" t="s">
        <v>135</v>
      </c>
      <c r="B92" s="8" t="s">
        <v>18</v>
      </c>
      <c r="C92" s="7">
        <v>8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ht="15" thickBot="1" x14ac:dyDescent="0.35">
      <c r="A93" s="31" t="s">
        <v>136</v>
      </c>
      <c r="B93" s="8" t="s">
        <v>42</v>
      </c>
      <c r="C93" s="7">
        <v>0</v>
      </c>
      <c r="D93" s="7">
        <v>6</v>
      </c>
      <c r="E93" s="7">
        <v>0</v>
      </c>
      <c r="F93" s="7">
        <v>0</v>
      </c>
      <c r="G93" s="7">
        <v>0</v>
      </c>
      <c r="H93" s="7">
        <v>0</v>
      </c>
    </row>
    <row r="94" spans="1:8" ht="15" thickBot="1" x14ac:dyDescent="0.35">
      <c r="A94" s="31" t="s">
        <v>137</v>
      </c>
      <c r="B94" s="8" t="s">
        <v>138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ht="15" thickBot="1" x14ac:dyDescent="0.35">
      <c r="A95" s="31" t="s">
        <v>139</v>
      </c>
      <c r="B95" s="8" t="s">
        <v>100</v>
      </c>
      <c r="C95" s="7">
        <v>8</v>
      </c>
      <c r="D95" s="7">
        <v>6</v>
      </c>
      <c r="E95" s="7">
        <v>0</v>
      </c>
      <c r="F95" s="7">
        <v>0</v>
      </c>
      <c r="G95" s="7">
        <v>0</v>
      </c>
      <c r="H95" s="7">
        <v>0</v>
      </c>
    </row>
    <row r="96" spans="1:8" ht="15" thickBot="1" x14ac:dyDescent="0.35">
      <c r="A96" s="30" t="s">
        <v>140</v>
      </c>
      <c r="B96" s="12" t="s">
        <v>141</v>
      </c>
      <c r="C96" s="14">
        <f t="shared" ref="C96:H96" si="22">SUM(C97:C98)</f>
        <v>23</v>
      </c>
      <c r="D96" s="14">
        <f t="shared" si="22"/>
        <v>0</v>
      </c>
      <c r="E96" s="14">
        <f t="shared" si="22"/>
        <v>0</v>
      </c>
      <c r="F96" s="14">
        <f t="shared" si="22"/>
        <v>0</v>
      </c>
      <c r="G96" s="14">
        <f t="shared" si="22"/>
        <v>0</v>
      </c>
      <c r="H96" s="14">
        <f t="shared" si="22"/>
        <v>0</v>
      </c>
    </row>
    <row r="97" spans="1:8" ht="15" thickBot="1" x14ac:dyDescent="0.35">
      <c r="A97" s="31" t="s">
        <v>142</v>
      </c>
      <c r="B97" s="8" t="s">
        <v>18</v>
      </c>
      <c r="C97" s="7">
        <v>21</v>
      </c>
      <c r="D97" s="7">
        <f t="shared" ref="D97:H98" si="23">SUM(D103,D106,D109,D112)</f>
        <v>0</v>
      </c>
      <c r="E97" s="7">
        <f t="shared" si="23"/>
        <v>0</v>
      </c>
      <c r="F97" s="7">
        <f t="shared" si="23"/>
        <v>0</v>
      </c>
      <c r="G97" s="7">
        <f t="shared" si="23"/>
        <v>0</v>
      </c>
      <c r="H97" s="7">
        <f t="shared" si="23"/>
        <v>0</v>
      </c>
    </row>
    <row r="98" spans="1:8" ht="15" thickBot="1" x14ac:dyDescent="0.35">
      <c r="A98" s="31" t="s">
        <v>143</v>
      </c>
      <c r="B98" s="8" t="s">
        <v>42</v>
      </c>
      <c r="C98" s="7">
        <v>2</v>
      </c>
      <c r="D98" s="7">
        <f t="shared" si="23"/>
        <v>0</v>
      </c>
      <c r="E98" s="7">
        <f t="shared" si="23"/>
        <v>0</v>
      </c>
      <c r="F98" s="7">
        <f t="shared" si="23"/>
        <v>0</v>
      </c>
      <c r="G98" s="7">
        <f t="shared" si="23"/>
        <v>0</v>
      </c>
      <c r="H98" s="7">
        <f t="shared" si="23"/>
        <v>0</v>
      </c>
    </row>
    <row r="99" spans="1:8" ht="15" thickBot="1" x14ac:dyDescent="0.35">
      <c r="A99" s="31" t="s">
        <v>144</v>
      </c>
      <c r="B99" s="8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ht="15" thickBot="1" x14ac:dyDescent="0.35">
      <c r="A100" s="31" t="s">
        <v>146</v>
      </c>
      <c r="B100" s="8" t="s">
        <v>100</v>
      </c>
      <c r="C100" s="7">
        <v>23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ht="24" x14ac:dyDescent="0.3">
      <c r="A101" s="60" t="s">
        <v>147</v>
      </c>
      <c r="B101" s="17" t="s">
        <v>148</v>
      </c>
      <c r="C101" s="60">
        <f t="shared" ref="C101:H101" si="24">SUM(C103:C104)</f>
        <v>0</v>
      </c>
      <c r="D101" s="60">
        <f t="shared" si="24"/>
        <v>0</v>
      </c>
      <c r="E101" s="60">
        <f t="shared" si="24"/>
        <v>0</v>
      </c>
      <c r="F101" s="60">
        <f t="shared" si="24"/>
        <v>0</v>
      </c>
      <c r="G101" s="60">
        <f t="shared" si="24"/>
        <v>0</v>
      </c>
      <c r="H101" s="60">
        <f t="shared" si="24"/>
        <v>0</v>
      </c>
    </row>
    <row r="102" spans="1:8" ht="15" thickBot="1" x14ac:dyDescent="0.35">
      <c r="A102" s="61"/>
      <c r="B102" s="16" t="s">
        <v>149</v>
      </c>
      <c r="C102" s="61"/>
      <c r="D102" s="61"/>
      <c r="E102" s="61"/>
      <c r="F102" s="61"/>
      <c r="G102" s="61"/>
      <c r="H102" s="61"/>
    </row>
    <row r="103" spans="1:8" ht="15" thickBot="1" x14ac:dyDescent="0.35">
      <c r="A103" s="31" t="s">
        <v>150</v>
      </c>
      <c r="B103" s="8" t="s">
        <v>18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</row>
    <row r="104" spans="1:8" ht="15" thickBot="1" x14ac:dyDescent="0.35">
      <c r="A104" s="31" t="s">
        <v>151</v>
      </c>
      <c r="B104" s="8" t="s">
        <v>42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</row>
    <row r="105" spans="1:8" ht="15" thickBot="1" x14ac:dyDescent="0.35">
      <c r="A105" s="31" t="s">
        <v>152</v>
      </c>
      <c r="B105" s="16" t="s">
        <v>153</v>
      </c>
      <c r="C105" s="7">
        <f t="shared" ref="C105:H105" si="25">SUM(C106:C107)</f>
        <v>12</v>
      </c>
      <c r="D105" s="7">
        <f t="shared" si="25"/>
        <v>0</v>
      </c>
      <c r="E105" s="7">
        <f t="shared" si="25"/>
        <v>0</v>
      </c>
      <c r="F105" s="7">
        <f t="shared" si="25"/>
        <v>0</v>
      </c>
      <c r="G105" s="7">
        <f t="shared" si="25"/>
        <v>0</v>
      </c>
      <c r="H105" s="7">
        <f t="shared" si="25"/>
        <v>0</v>
      </c>
    </row>
    <row r="106" spans="1:8" ht="15" thickBot="1" x14ac:dyDescent="0.35">
      <c r="A106" s="31" t="s">
        <v>154</v>
      </c>
      <c r="B106" s="8" t="s">
        <v>18</v>
      </c>
      <c r="C106" s="7">
        <v>11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</row>
    <row r="107" spans="1:8" ht="15" thickBot="1" x14ac:dyDescent="0.35">
      <c r="A107" s="31" t="s">
        <v>155</v>
      </c>
      <c r="B107" s="8" t="s">
        <v>42</v>
      </c>
      <c r="C107" s="7">
        <v>1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</row>
    <row r="108" spans="1:8" ht="15" thickBot="1" x14ac:dyDescent="0.35">
      <c r="A108" s="31" t="s">
        <v>156</v>
      </c>
      <c r="B108" s="16" t="s">
        <v>157</v>
      </c>
      <c r="C108" s="7">
        <f t="shared" ref="C108:H108" si="26">SUM(C109:C110)</f>
        <v>0</v>
      </c>
      <c r="D108" s="7">
        <f t="shared" si="26"/>
        <v>0</v>
      </c>
      <c r="E108" s="7">
        <f t="shared" si="26"/>
        <v>0</v>
      </c>
      <c r="F108" s="7">
        <f t="shared" si="26"/>
        <v>0</v>
      </c>
      <c r="G108" s="7">
        <f t="shared" si="26"/>
        <v>0</v>
      </c>
      <c r="H108" s="7">
        <f t="shared" si="26"/>
        <v>0</v>
      </c>
    </row>
    <row r="109" spans="1:8" ht="15" thickBot="1" x14ac:dyDescent="0.35">
      <c r="A109" s="31" t="s">
        <v>158</v>
      </c>
      <c r="B109" s="8" t="s">
        <v>18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</row>
    <row r="110" spans="1:8" ht="15" thickBot="1" x14ac:dyDescent="0.35">
      <c r="A110" s="31" t="s">
        <v>159</v>
      </c>
      <c r="B110" s="8" t="s">
        <v>42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</row>
    <row r="111" spans="1:8" ht="15" thickBot="1" x14ac:dyDescent="0.35">
      <c r="A111" s="31" t="s">
        <v>160</v>
      </c>
      <c r="B111" s="16" t="s">
        <v>161</v>
      </c>
      <c r="C111" s="7">
        <f t="shared" ref="C111:H111" si="27">SUM(C112:C113)</f>
        <v>11</v>
      </c>
      <c r="D111" s="7">
        <f t="shared" si="27"/>
        <v>0</v>
      </c>
      <c r="E111" s="7">
        <f t="shared" si="27"/>
        <v>0</v>
      </c>
      <c r="F111" s="7">
        <f t="shared" si="27"/>
        <v>0</v>
      </c>
      <c r="G111" s="7">
        <f t="shared" si="27"/>
        <v>0</v>
      </c>
      <c r="H111" s="7">
        <f t="shared" si="27"/>
        <v>0</v>
      </c>
    </row>
    <row r="112" spans="1:8" ht="15" thickBot="1" x14ac:dyDescent="0.35">
      <c r="A112" s="31" t="s">
        <v>162</v>
      </c>
      <c r="B112" s="8" t="s">
        <v>18</v>
      </c>
      <c r="C112" s="7">
        <v>10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</row>
    <row r="113" spans="1:8" ht="15" thickBot="1" x14ac:dyDescent="0.35">
      <c r="A113" s="31" t="s">
        <v>163</v>
      </c>
      <c r="B113" s="8" t="s">
        <v>42</v>
      </c>
      <c r="C113" s="7">
        <v>1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</row>
    <row r="114" spans="1:8" ht="24.6" thickBot="1" x14ac:dyDescent="0.35">
      <c r="A114" s="29" t="s">
        <v>164</v>
      </c>
      <c r="B114" s="5" t="s">
        <v>165</v>
      </c>
      <c r="C114" s="6">
        <f t="shared" ref="C114:H114" si="28">SUM(C115:C116)</f>
        <v>213</v>
      </c>
      <c r="D114" s="6">
        <f t="shared" si="28"/>
        <v>0</v>
      </c>
      <c r="E114" s="6">
        <f t="shared" si="28"/>
        <v>0</v>
      </c>
      <c r="F114" s="6">
        <f t="shared" si="28"/>
        <v>0</v>
      </c>
      <c r="G114" s="6">
        <f t="shared" si="28"/>
        <v>0</v>
      </c>
      <c r="H114" s="6">
        <f t="shared" si="28"/>
        <v>0</v>
      </c>
    </row>
    <row r="115" spans="1:8" ht="15" thickBot="1" x14ac:dyDescent="0.35">
      <c r="A115" s="31" t="s">
        <v>166</v>
      </c>
      <c r="B115" s="8" t="s">
        <v>18</v>
      </c>
      <c r="C115" s="7">
        <f t="shared" ref="C115:H116" si="29">SUM(C119,C122,C125,C128)</f>
        <v>202</v>
      </c>
      <c r="D115" s="7">
        <f t="shared" si="29"/>
        <v>0</v>
      </c>
      <c r="E115" s="7">
        <f t="shared" si="29"/>
        <v>0</v>
      </c>
      <c r="F115" s="7">
        <f t="shared" si="29"/>
        <v>0</v>
      </c>
      <c r="G115" s="7">
        <f t="shared" si="29"/>
        <v>0</v>
      </c>
      <c r="H115" s="7">
        <f t="shared" si="29"/>
        <v>0</v>
      </c>
    </row>
    <row r="116" spans="1:8" ht="15" thickBot="1" x14ac:dyDescent="0.35">
      <c r="A116" s="31" t="s">
        <v>167</v>
      </c>
      <c r="B116" s="8" t="s">
        <v>42</v>
      </c>
      <c r="C116" s="7">
        <f t="shared" si="29"/>
        <v>11</v>
      </c>
      <c r="D116" s="7">
        <f t="shared" si="29"/>
        <v>0</v>
      </c>
      <c r="E116" s="7">
        <f t="shared" si="29"/>
        <v>0</v>
      </c>
      <c r="F116" s="7">
        <f t="shared" si="29"/>
        <v>0</v>
      </c>
      <c r="G116" s="7">
        <f t="shared" si="29"/>
        <v>0</v>
      </c>
      <c r="H116" s="7">
        <f t="shared" si="29"/>
        <v>0</v>
      </c>
    </row>
    <row r="117" spans="1:8" ht="24" x14ac:dyDescent="0.3">
      <c r="A117" s="60" t="s">
        <v>168</v>
      </c>
      <c r="B117" s="17" t="s">
        <v>169</v>
      </c>
      <c r="C117" s="60">
        <f t="shared" ref="C117:H117" si="30">SUM(C119:C120)</f>
        <v>0</v>
      </c>
      <c r="D117" s="60">
        <f t="shared" si="30"/>
        <v>0</v>
      </c>
      <c r="E117" s="60">
        <f t="shared" si="30"/>
        <v>0</v>
      </c>
      <c r="F117" s="60">
        <f t="shared" si="30"/>
        <v>0</v>
      </c>
      <c r="G117" s="60">
        <f t="shared" si="30"/>
        <v>0</v>
      </c>
      <c r="H117" s="60">
        <f t="shared" si="30"/>
        <v>0</v>
      </c>
    </row>
    <row r="118" spans="1:8" ht="15" thickBot="1" x14ac:dyDescent="0.35">
      <c r="A118" s="61"/>
      <c r="B118" s="16" t="s">
        <v>149</v>
      </c>
      <c r="C118" s="61"/>
      <c r="D118" s="61"/>
      <c r="E118" s="61"/>
      <c r="F118" s="61"/>
      <c r="G118" s="61"/>
      <c r="H118" s="61"/>
    </row>
    <row r="119" spans="1:8" ht="15" thickBot="1" x14ac:dyDescent="0.35">
      <c r="A119" s="31" t="s">
        <v>170</v>
      </c>
      <c r="B119" s="8" t="s">
        <v>18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</row>
    <row r="120" spans="1:8" ht="15" thickBot="1" x14ac:dyDescent="0.35">
      <c r="A120" s="31" t="s">
        <v>171</v>
      </c>
      <c r="B120" s="8" t="s">
        <v>42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</row>
    <row r="121" spans="1:8" ht="15" thickBot="1" x14ac:dyDescent="0.35">
      <c r="A121" s="31" t="s">
        <v>172</v>
      </c>
      <c r="B121" s="16" t="s">
        <v>153</v>
      </c>
      <c r="C121" s="7">
        <f t="shared" ref="C121:H121" si="31">SUM(C122:C123)</f>
        <v>23</v>
      </c>
      <c r="D121" s="7">
        <f t="shared" si="31"/>
        <v>0</v>
      </c>
      <c r="E121" s="7">
        <f t="shared" si="31"/>
        <v>0</v>
      </c>
      <c r="F121" s="7">
        <f t="shared" si="31"/>
        <v>0</v>
      </c>
      <c r="G121" s="7">
        <f t="shared" si="31"/>
        <v>0</v>
      </c>
      <c r="H121" s="7">
        <f t="shared" si="31"/>
        <v>0</v>
      </c>
    </row>
    <row r="122" spans="1:8" ht="15" thickBot="1" x14ac:dyDescent="0.35">
      <c r="A122" s="31" t="s">
        <v>173</v>
      </c>
      <c r="B122" s="8" t="s">
        <v>18</v>
      </c>
      <c r="C122" s="7">
        <v>22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</row>
    <row r="123" spans="1:8" ht="15" thickBot="1" x14ac:dyDescent="0.35">
      <c r="A123" s="31" t="s">
        <v>174</v>
      </c>
      <c r="B123" s="8" t="s">
        <v>42</v>
      </c>
      <c r="C123" s="7">
        <v>1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</row>
    <row r="124" spans="1:8" ht="15" thickBot="1" x14ac:dyDescent="0.35">
      <c r="A124" s="31" t="s">
        <v>175</v>
      </c>
      <c r="B124" s="16" t="s">
        <v>157</v>
      </c>
      <c r="C124" s="7">
        <f t="shared" ref="C124:H124" si="32">SUM(C125:C126)</f>
        <v>0</v>
      </c>
      <c r="D124" s="7">
        <f t="shared" si="32"/>
        <v>0</v>
      </c>
      <c r="E124" s="7">
        <f t="shared" si="32"/>
        <v>0</v>
      </c>
      <c r="F124" s="7">
        <f t="shared" si="32"/>
        <v>0</v>
      </c>
      <c r="G124" s="7">
        <f t="shared" si="32"/>
        <v>0</v>
      </c>
      <c r="H124" s="7">
        <f t="shared" si="32"/>
        <v>0</v>
      </c>
    </row>
    <row r="125" spans="1:8" ht="15" thickBot="1" x14ac:dyDescent="0.35">
      <c r="A125" s="31" t="s">
        <v>176</v>
      </c>
      <c r="B125" s="8" t="s">
        <v>18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</row>
    <row r="126" spans="1:8" ht="15" thickBot="1" x14ac:dyDescent="0.35">
      <c r="A126" s="31" t="s">
        <v>177</v>
      </c>
      <c r="B126" s="8" t="s">
        <v>42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</row>
    <row r="127" spans="1:8" ht="15" thickBot="1" x14ac:dyDescent="0.35">
      <c r="A127" s="31" t="s">
        <v>178</v>
      </c>
      <c r="B127" s="16" t="s">
        <v>161</v>
      </c>
      <c r="C127" s="7">
        <f t="shared" ref="C127:H127" si="33">SUM(C128:C129)</f>
        <v>190</v>
      </c>
      <c r="D127" s="7">
        <f t="shared" si="33"/>
        <v>0</v>
      </c>
      <c r="E127" s="7">
        <f t="shared" si="33"/>
        <v>0</v>
      </c>
      <c r="F127" s="7">
        <f t="shared" si="33"/>
        <v>0</v>
      </c>
      <c r="G127" s="7">
        <f t="shared" si="33"/>
        <v>0</v>
      </c>
      <c r="H127" s="7">
        <f t="shared" si="33"/>
        <v>0</v>
      </c>
    </row>
    <row r="128" spans="1:8" ht="15" thickBot="1" x14ac:dyDescent="0.35">
      <c r="A128" s="31" t="s">
        <v>179</v>
      </c>
      <c r="B128" s="8" t="s">
        <v>18</v>
      </c>
      <c r="C128" s="7">
        <v>180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1:8" ht="15" thickBot="1" x14ac:dyDescent="0.35">
      <c r="A129" s="31" t="s">
        <v>180</v>
      </c>
      <c r="B129" s="8" t="s">
        <v>42</v>
      </c>
      <c r="C129" s="7">
        <v>10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</row>
    <row r="130" spans="1:8" ht="36.6" thickBot="1" x14ac:dyDescent="0.35">
      <c r="A130" s="29" t="s">
        <v>181</v>
      </c>
      <c r="B130" s="5" t="s">
        <v>182</v>
      </c>
      <c r="C130" s="6">
        <f t="shared" ref="C130:H130" si="34">SUM(C131:C132)</f>
        <v>213</v>
      </c>
      <c r="D130" s="6">
        <f t="shared" si="34"/>
        <v>0</v>
      </c>
      <c r="E130" s="6">
        <f t="shared" si="34"/>
        <v>0</v>
      </c>
      <c r="F130" s="6">
        <f t="shared" si="34"/>
        <v>0</v>
      </c>
      <c r="G130" s="6">
        <f t="shared" si="34"/>
        <v>0</v>
      </c>
      <c r="H130" s="6">
        <f t="shared" si="34"/>
        <v>0</v>
      </c>
    </row>
    <row r="131" spans="1:8" ht="15" thickBot="1" x14ac:dyDescent="0.35">
      <c r="A131" s="31" t="s">
        <v>183</v>
      </c>
      <c r="B131" s="8" t="s">
        <v>18</v>
      </c>
      <c r="C131" s="7">
        <v>202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</row>
    <row r="132" spans="1:8" ht="15" thickBot="1" x14ac:dyDescent="0.35">
      <c r="A132" s="31" t="s">
        <v>184</v>
      </c>
      <c r="B132" s="8" t="s">
        <v>42</v>
      </c>
      <c r="C132" s="7">
        <v>11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</row>
    <row r="133" spans="1:8" ht="60.6" thickBot="1" x14ac:dyDescent="0.35">
      <c r="A133" s="29" t="s">
        <v>185</v>
      </c>
      <c r="B133" s="5" t="s">
        <v>186</v>
      </c>
      <c r="C133" s="6">
        <f t="shared" ref="C133:H133" si="35">SUM(C134:C137)</f>
        <v>0</v>
      </c>
      <c r="D133" s="6">
        <f t="shared" si="35"/>
        <v>0</v>
      </c>
      <c r="E133" s="6">
        <f t="shared" si="35"/>
        <v>0</v>
      </c>
      <c r="F133" s="6">
        <f t="shared" si="35"/>
        <v>0</v>
      </c>
      <c r="G133" s="6">
        <f t="shared" si="35"/>
        <v>0</v>
      </c>
      <c r="H133" s="6">
        <f t="shared" si="35"/>
        <v>0</v>
      </c>
    </row>
    <row r="134" spans="1:8" ht="15" thickBot="1" x14ac:dyDescent="0.35">
      <c r="A134" s="31" t="s">
        <v>187</v>
      </c>
      <c r="B134" s="8" t="s">
        <v>188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</row>
    <row r="135" spans="1:8" ht="15" thickBot="1" x14ac:dyDescent="0.35">
      <c r="A135" s="31" t="s">
        <v>189</v>
      </c>
      <c r="B135" s="8" t="s">
        <v>190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</row>
    <row r="136" spans="1:8" ht="15" thickBot="1" x14ac:dyDescent="0.35">
      <c r="A136" s="31" t="s">
        <v>191</v>
      </c>
      <c r="B136" s="8" t="s">
        <v>192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</row>
    <row r="137" spans="1:8" ht="15" thickBot="1" x14ac:dyDescent="0.35">
      <c r="A137" s="31" t="s">
        <v>193</v>
      </c>
      <c r="B137" s="8" t="s">
        <v>194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</row>
    <row r="138" spans="1:8" ht="36.6" thickBot="1" x14ac:dyDescent="0.35">
      <c r="A138" s="31" t="s">
        <v>195</v>
      </c>
      <c r="B138" s="8" t="s">
        <v>196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</row>
    <row r="139" spans="1:8" ht="15" thickBot="1" x14ac:dyDescent="0.35">
      <c r="A139" s="31" t="s">
        <v>197</v>
      </c>
      <c r="B139" s="8" t="s">
        <v>18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</row>
    <row r="140" spans="1:8" ht="15" thickBot="1" x14ac:dyDescent="0.35">
      <c r="A140" s="31" t="s">
        <v>198</v>
      </c>
      <c r="B140" s="8" t="s">
        <v>42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</row>
    <row r="141" spans="1:8" ht="36" x14ac:dyDescent="0.3">
      <c r="A141" s="51" t="s">
        <v>199</v>
      </c>
      <c r="B141" s="9" t="s">
        <v>200</v>
      </c>
      <c r="C141" s="51">
        <f t="shared" ref="C141:H141" si="36">SUM(C143:C144)</f>
        <v>0</v>
      </c>
      <c r="D141" s="51">
        <f t="shared" si="36"/>
        <v>0</v>
      </c>
      <c r="E141" s="51">
        <f t="shared" si="36"/>
        <v>0</v>
      </c>
      <c r="F141" s="51">
        <f t="shared" si="36"/>
        <v>0</v>
      </c>
      <c r="G141" s="51">
        <f t="shared" si="36"/>
        <v>0</v>
      </c>
      <c r="H141" s="51">
        <f t="shared" si="36"/>
        <v>0</v>
      </c>
    </row>
    <row r="142" spans="1:8" ht="15" thickBot="1" x14ac:dyDescent="0.35">
      <c r="A142" s="52"/>
      <c r="B142" s="5" t="s">
        <v>201</v>
      </c>
      <c r="C142" s="52"/>
      <c r="D142" s="52"/>
      <c r="E142" s="52"/>
      <c r="F142" s="52"/>
      <c r="G142" s="52"/>
      <c r="H142" s="52"/>
    </row>
    <row r="143" spans="1:8" ht="15" thickBot="1" x14ac:dyDescent="0.35">
      <c r="A143" s="31" t="s">
        <v>202</v>
      </c>
      <c r="B143" s="8" t="s">
        <v>18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</row>
    <row r="144" spans="1:8" ht="15" thickBot="1" x14ac:dyDescent="0.35">
      <c r="A144" s="31" t="s">
        <v>203</v>
      </c>
      <c r="B144" s="8" t="s">
        <v>42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</row>
    <row r="145" spans="1:8" x14ac:dyDescent="0.3">
      <c r="A145" s="56" t="s">
        <v>204</v>
      </c>
      <c r="B145" s="18" t="s">
        <v>69</v>
      </c>
      <c r="C145" s="53">
        <f t="shared" ref="C145:H145" si="37">SUM(C147:C148)</f>
        <v>0</v>
      </c>
      <c r="D145" s="53">
        <f t="shared" si="37"/>
        <v>0</v>
      </c>
      <c r="E145" s="53">
        <f t="shared" si="37"/>
        <v>0</v>
      </c>
      <c r="F145" s="53">
        <f t="shared" si="37"/>
        <v>0</v>
      </c>
      <c r="G145" s="53">
        <f t="shared" si="37"/>
        <v>0</v>
      </c>
      <c r="H145" s="53">
        <f t="shared" si="37"/>
        <v>0</v>
      </c>
    </row>
    <row r="146" spans="1:8" ht="15" thickBot="1" x14ac:dyDescent="0.35">
      <c r="A146" s="57"/>
      <c r="B146" s="12" t="s">
        <v>66</v>
      </c>
      <c r="C146" s="55"/>
      <c r="D146" s="55"/>
      <c r="E146" s="55"/>
      <c r="F146" s="55"/>
      <c r="G146" s="55"/>
      <c r="H146" s="55"/>
    </row>
    <row r="147" spans="1:8" ht="15" thickBot="1" x14ac:dyDescent="0.35">
      <c r="A147" s="31" t="s">
        <v>205</v>
      </c>
      <c r="B147" s="8" t="s">
        <v>18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</row>
    <row r="148" spans="1:8" ht="15" thickBot="1" x14ac:dyDescent="0.35">
      <c r="A148" s="31" t="s">
        <v>206</v>
      </c>
      <c r="B148" s="8" t="s">
        <v>42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</row>
    <row r="149" spans="1:8" ht="15" thickBot="1" x14ac:dyDescent="0.35">
      <c r="A149" s="30" t="s">
        <v>207</v>
      </c>
      <c r="B149" s="12" t="s">
        <v>208</v>
      </c>
      <c r="C149" s="14">
        <f t="shared" ref="C149:H149" si="38">SUM(C150:C151)</f>
        <v>0</v>
      </c>
      <c r="D149" s="14">
        <f t="shared" si="38"/>
        <v>0</v>
      </c>
      <c r="E149" s="14">
        <f t="shared" si="38"/>
        <v>0</v>
      </c>
      <c r="F149" s="14">
        <f t="shared" si="38"/>
        <v>0</v>
      </c>
      <c r="G149" s="14">
        <f t="shared" si="38"/>
        <v>0</v>
      </c>
      <c r="H149" s="14">
        <f t="shared" si="38"/>
        <v>0</v>
      </c>
    </row>
    <row r="150" spans="1:8" ht="15" thickBot="1" x14ac:dyDescent="0.35">
      <c r="A150" s="31" t="s">
        <v>209</v>
      </c>
      <c r="B150" s="8" t="s">
        <v>18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</row>
    <row r="151" spans="1:8" ht="15" thickBot="1" x14ac:dyDescent="0.35">
      <c r="A151" s="31" t="s">
        <v>210</v>
      </c>
      <c r="B151" s="8" t="s">
        <v>42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</row>
    <row r="152" spans="1:8" ht="24.6" thickBot="1" x14ac:dyDescent="0.35">
      <c r="A152" s="30" t="s">
        <v>211</v>
      </c>
      <c r="B152" s="12" t="s">
        <v>212</v>
      </c>
      <c r="C152" s="14">
        <f t="shared" ref="C152:H152" si="39">SUM(C153:C154)</f>
        <v>0</v>
      </c>
      <c r="D152" s="14">
        <f t="shared" si="39"/>
        <v>0</v>
      </c>
      <c r="E152" s="14">
        <f t="shared" si="39"/>
        <v>0</v>
      </c>
      <c r="F152" s="14">
        <f t="shared" si="39"/>
        <v>0</v>
      </c>
      <c r="G152" s="14">
        <f t="shared" si="39"/>
        <v>0</v>
      </c>
      <c r="H152" s="14">
        <f t="shared" si="39"/>
        <v>0</v>
      </c>
    </row>
    <row r="153" spans="1:8" ht="15" thickBot="1" x14ac:dyDescent="0.35">
      <c r="A153" s="31" t="s">
        <v>213</v>
      </c>
      <c r="B153" s="8" t="s">
        <v>18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</row>
    <row r="154" spans="1:8" ht="15" thickBot="1" x14ac:dyDescent="0.35">
      <c r="A154" s="31" t="s">
        <v>214</v>
      </c>
      <c r="B154" s="8" t="s">
        <v>42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</row>
    <row r="155" spans="1:8" ht="72.599999999999994" thickBot="1" x14ac:dyDescent="0.35">
      <c r="A155" s="29" t="s">
        <v>215</v>
      </c>
      <c r="B155" s="5" t="s">
        <v>216</v>
      </c>
      <c r="C155" s="6">
        <f t="shared" ref="C155:H155" si="40">SUM(C156:C157)</f>
        <v>0</v>
      </c>
      <c r="D155" s="6">
        <f t="shared" si="40"/>
        <v>0</v>
      </c>
      <c r="E155" s="6">
        <f t="shared" si="40"/>
        <v>0</v>
      </c>
      <c r="F155" s="6">
        <f t="shared" si="40"/>
        <v>0</v>
      </c>
      <c r="G155" s="6">
        <f t="shared" si="40"/>
        <v>0</v>
      </c>
      <c r="H155" s="6">
        <f t="shared" si="40"/>
        <v>0</v>
      </c>
    </row>
    <row r="156" spans="1:8" ht="15" thickBot="1" x14ac:dyDescent="0.35">
      <c r="A156" s="31" t="s">
        <v>217</v>
      </c>
      <c r="B156" s="8" t="s">
        <v>18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</row>
    <row r="157" spans="1:8" ht="15" thickBot="1" x14ac:dyDescent="0.35">
      <c r="A157" s="31" t="s">
        <v>218</v>
      </c>
      <c r="B157" s="8" t="s">
        <v>42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</row>
    <row r="158" spans="1:8" ht="36.6" thickBot="1" x14ac:dyDescent="0.35">
      <c r="A158" s="29" t="s">
        <v>219</v>
      </c>
      <c r="B158" s="5" t="s">
        <v>220</v>
      </c>
      <c r="C158" s="6">
        <v>43</v>
      </c>
      <c r="D158" s="6">
        <v>100</v>
      </c>
      <c r="E158" s="6">
        <v>0</v>
      </c>
      <c r="F158" s="6">
        <v>0</v>
      </c>
      <c r="G158" s="6">
        <v>0</v>
      </c>
      <c r="H158" s="6">
        <v>0</v>
      </c>
    </row>
    <row r="159" spans="1:8" ht="14.4" customHeight="1" x14ac:dyDescent="0.3">
      <c r="A159" s="51" t="s">
        <v>221</v>
      </c>
      <c r="B159" s="22" t="s">
        <v>222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</row>
    <row r="160" spans="1:8" ht="15" thickBot="1" x14ac:dyDescent="0.35">
      <c r="A160" s="52"/>
      <c r="B160" s="21" t="s">
        <v>223</v>
      </c>
      <c r="C160" s="66"/>
      <c r="D160" s="66"/>
      <c r="E160" s="66"/>
      <c r="F160" s="66"/>
      <c r="G160" s="66"/>
      <c r="H160" s="66"/>
    </row>
    <row r="161" spans="1:8" ht="24.6" thickBot="1" x14ac:dyDescent="0.35">
      <c r="A161" s="29" t="s">
        <v>224</v>
      </c>
      <c r="B161" s="5" t="s">
        <v>225</v>
      </c>
      <c r="C161" s="6">
        <v>19</v>
      </c>
      <c r="D161" s="6">
        <v>9</v>
      </c>
      <c r="E161" s="6">
        <v>0</v>
      </c>
      <c r="F161" s="6">
        <v>0</v>
      </c>
      <c r="G161" s="6">
        <v>0</v>
      </c>
      <c r="H161" s="6">
        <v>0</v>
      </c>
    </row>
    <row r="162" spans="1:8" ht="60.6" thickBot="1" x14ac:dyDescent="0.35">
      <c r="A162" s="29" t="s">
        <v>226</v>
      </c>
      <c r="B162" s="5" t="s">
        <v>227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</row>
    <row r="163" spans="1:8" ht="36.6" thickBot="1" x14ac:dyDescent="0.35">
      <c r="A163" s="29" t="s">
        <v>228</v>
      </c>
      <c r="B163" s="5" t="s">
        <v>229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</row>
    <row r="164" spans="1:8" ht="15" thickBot="1" x14ac:dyDescent="0.35">
      <c r="A164" s="31" t="s">
        <v>230</v>
      </c>
      <c r="B164" s="7" t="s">
        <v>231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</row>
    <row r="165" spans="1:8" ht="24.6" thickBot="1" x14ac:dyDescent="0.35">
      <c r="A165" s="29" t="s">
        <v>232</v>
      </c>
      <c r="B165" s="5" t="s">
        <v>233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</row>
    <row r="166" spans="1:8" ht="24.6" thickBot="1" x14ac:dyDescent="0.35">
      <c r="A166" s="29" t="s">
        <v>234</v>
      </c>
      <c r="B166" s="5" t="s">
        <v>235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</row>
    <row r="167" spans="1:8" ht="36.6" thickBot="1" x14ac:dyDescent="0.35">
      <c r="A167" s="29" t="s">
        <v>236</v>
      </c>
      <c r="B167" s="5" t="s">
        <v>237</v>
      </c>
      <c r="C167" s="6">
        <v>12</v>
      </c>
      <c r="D167" s="6">
        <v>6</v>
      </c>
      <c r="E167" s="6">
        <v>0</v>
      </c>
      <c r="F167" s="6">
        <v>1</v>
      </c>
      <c r="G167" s="6">
        <v>1</v>
      </c>
      <c r="H167" s="6">
        <v>3</v>
      </c>
    </row>
    <row r="168" spans="1:8" ht="15" thickBot="1" x14ac:dyDescent="0.35">
      <c r="A168" s="31" t="s">
        <v>238</v>
      </c>
      <c r="B168" s="7" t="s">
        <v>239</v>
      </c>
      <c r="C168" s="7">
        <v>12</v>
      </c>
      <c r="D168" s="7">
        <v>6</v>
      </c>
      <c r="E168" s="7">
        <v>0</v>
      </c>
      <c r="F168" s="7">
        <v>1</v>
      </c>
      <c r="G168" s="7">
        <v>1</v>
      </c>
      <c r="H168" s="7">
        <v>3</v>
      </c>
    </row>
    <row r="169" spans="1:8" ht="108.6" thickBot="1" x14ac:dyDescent="0.35">
      <c r="A169" s="29" t="s">
        <v>240</v>
      </c>
      <c r="B169" s="5" t="s">
        <v>241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</row>
    <row r="170" spans="1:8" ht="24.6" thickBot="1" x14ac:dyDescent="0.35">
      <c r="A170" s="31" t="s">
        <v>242</v>
      </c>
      <c r="B170" s="8" t="s">
        <v>243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</row>
    <row r="171" spans="1:8" ht="24.6" thickBot="1" x14ac:dyDescent="0.35">
      <c r="A171" s="31" t="s">
        <v>244</v>
      </c>
      <c r="B171" s="8" t="s">
        <v>245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</row>
    <row r="172" spans="1:8" ht="36.6" thickBot="1" x14ac:dyDescent="0.35">
      <c r="A172" s="31" t="s">
        <v>246</v>
      </c>
      <c r="B172" s="8" t="s">
        <v>247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</row>
    <row r="173" spans="1:8" ht="24.6" thickBot="1" x14ac:dyDescent="0.35">
      <c r="A173" s="31" t="s">
        <v>248</v>
      </c>
      <c r="B173" s="8" t="s">
        <v>249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</row>
    <row r="174" spans="1:8" ht="24.6" thickBot="1" x14ac:dyDescent="0.35">
      <c r="A174" s="29" t="s">
        <v>250</v>
      </c>
      <c r="B174" s="5" t="s">
        <v>251</v>
      </c>
      <c r="C174" s="6">
        <v>6649</v>
      </c>
      <c r="D174" s="6">
        <v>0</v>
      </c>
      <c r="E174" s="6">
        <v>0</v>
      </c>
      <c r="F174" s="6">
        <v>0</v>
      </c>
      <c r="G174" s="6">
        <v>0</v>
      </c>
      <c r="H174" s="6">
        <v>37</v>
      </c>
    </row>
    <row r="175" spans="1:8" ht="15" thickBot="1" x14ac:dyDescent="0.35">
      <c r="A175" s="29" t="s">
        <v>252</v>
      </c>
      <c r="B175" s="5" t="s">
        <v>253</v>
      </c>
      <c r="C175" s="6">
        <v>6914</v>
      </c>
      <c r="D175" s="6">
        <v>7403</v>
      </c>
      <c r="E175" s="6">
        <v>0</v>
      </c>
      <c r="F175" s="34">
        <v>4</v>
      </c>
      <c r="G175" s="34">
        <v>16</v>
      </c>
      <c r="H175" s="6">
        <v>90</v>
      </c>
    </row>
    <row r="176" spans="1:8" ht="15" thickBot="1" x14ac:dyDescent="0.35">
      <c r="A176" s="29" t="s">
        <v>254</v>
      </c>
      <c r="B176" s="5" t="s">
        <v>255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</row>
    <row r="177" spans="1:8" ht="15" thickBot="1" x14ac:dyDescent="0.35">
      <c r="A177" s="31" t="s">
        <v>256</v>
      </c>
      <c r="B177" s="8" t="s">
        <v>257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</row>
    <row r="178" spans="1:8" ht="24.6" thickBot="1" x14ac:dyDescent="0.35">
      <c r="A178" s="29" t="s">
        <v>258</v>
      </c>
      <c r="B178" s="5" t="s">
        <v>259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</row>
    <row r="179" spans="1:8" ht="15" thickBot="1" x14ac:dyDescent="0.35">
      <c r="A179" s="31" t="s">
        <v>260</v>
      </c>
      <c r="B179" s="8" t="s">
        <v>261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</row>
    <row r="180" spans="1:8" ht="36.6" thickBot="1" x14ac:dyDescent="0.35">
      <c r="A180" s="31" t="s">
        <v>262</v>
      </c>
      <c r="B180" s="8" t="s">
        <v>263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</row>
    <row r="181" spans="1:8" ht="24.6" thickBot="1" x14ac:dyDescent="0.35">
      <c r="A181" s="31" t="s">
        <v>264</v>
      </c>
      <c r="B181" s="8" t="s">
        <v>265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</row>
    <row r="182" spans="1:8" ht="15" thickBot="1" x14ac:dyDescent="0.35">
      <c r="A182" s="31" t="s">
        <v>266</v>
      </c>
      <c r="B182" s="8" t="s">
        <v>267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</row>
    <row r="183" spans="1:8" ht="24.6" thickBot="1" x14ac:dyDescent="0.35">
      <c r="A183" s="29" t="s">
        <v>268</v>
      </c>
      <c r="B183" s="5" t="s">
        <v>269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</row>
    <row r="184" spans="1:8" ht="15" thickBot="1" x14ac:dyDescent="0.35">
      <c r="A184" s="31" t="s">
        <v>270</v>
      </c>
      <c r="B184" s="8" t="s">
        <v>271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</row>
    <row r="185" spans="1:8" ht="15" thickBot="1" x14ac:dyDescent="0.35">
      <c r="A185" s="31" t="s">
        <v>272</v>
      </c>
      <c r="B185" s="8" t="s">
        <v>273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</row>
    <row r="186" spans="1:8" ht="24.6" thickBot="1" x14ac:dyDescent="0.35">
      <c r="A186" s="29" t="s">
        <v>274</v>
      </c>
      <c r="B186" s="5" t="s">
        <v>275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</row>
    <row r="187" spans="1:8" ht="15" thickBot="1" x14ac:dyDescent="0.35">
      <c r="A187" s="31" t="s">
        <v>276</v>
      </c>
      <c r="B187" s="8" t="s">
        <v>271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</row>
    <row r="188" spans="1:8" ht="15" thickBot="1" x14ac:dyDescent="0.35">
      <c r="A188" s="31" t="s">
        <v>277</v>
      </c>
      <c r="B188" s="8" t="s">
        <v>273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</row>
    <row r="189" spans="1:8" ht="24.6" thickBot="1" x14ac:dyDescent="0.35">
      <c r="A189" s="29" t="s">
        <v>278</v>
      </c>
      <c r="B189" s="5" t="s">
        <v>279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</row>
    <row r="190" spans="1:8" ht="15" thickBot="1" x14ac:dyDescent="0.35">
      <c r="A190" s="31" t="s">
        <v>280</v>
      </c>
      <c r="B190" s="8" t="s">
        <v>271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</row>
    <row r="191" spans="1:8" ht="15" thickBot="1" x14ac:dyDescent="0.35">
      <c r="A191" s="31" t="s">
        <v>281</v>
      </c>
      <c r="B191" s="8" t="s">
        <v>273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</row>
    <row r="192" spans="1:8" ht="15" thickBot="1" x14ac:dyDescent="0.35">
      <c r="A192" s="29" t="s">
        <v>282</v>
      </c>
      <c r="B192" s="5" t="s">
        <v>283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</row>
    <row r="193" spans="1:8" ht="24.6" thickBot="1" x14ac:dyDescent="0.35">
      <c r="A193" s="29" t="s">
        <v>284</v>
      </c>
      <c r="B193" s="5" t="s">
        <v>285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</row>
    <row r="194" spans="1:8" ht="15" thickBot="1" x14ac:dyDescent="0.35">
      <c r="A194" s="31" t="s">
        <v>286</v>
      </c>
      <c r="B194" s="8" t="s">
        <v>271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</row>
    <row r="195" spans="1:8" ht="15" thickBot="1" x14ac:dyDescent="0.35">
      <c r="A195" s="31" t="s">
        <v>287</v>
      </c>
      <c r="B195" s="8" t="s">
        <v>273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</row>
    <row r="196" spans="1:8" ht="25.2" customHeight="1" x14ac:dyDescent="0.3">
      <c r="A196" s="69" t="s">
        <v>288</v>
      </c>
      <c r="B196" s="70"/>
      <c r="C196" s="70"/>
      <c r="D196" s="70"/>
      <c r="E196" s="70"/>
      <c r="F196" s="70"/>
      <c r="G196" s="70"/>
      <c r="H196" s="71"/>
    </row>
    <row r="197" spans="1:8" ht="15" thickBot="1" x14ac:dyDescent="0.35">
      <c r="A197" s="72" t="s">
        <v>289</v>
      </c>
      <c r="B197" s="73"/>
      <c r="C197" s="73"/>
      <c r="D197" s="73"/>
      <c r="E197" s="73"/>
      <c r="F197" s="73"/>
      <c r="G197" s="73"/>
      <c r="H197" s="74"/>
    </row>
    <row r="198" spans="1:8" ht="36.6" thickBot="1" x14ac:dyDescent="0.35">
      <c r="A198" s="31" t="s">
        <v>290</v>
      </c>
      <c r="B198" s="8" t="s">
        <v>291</v>
      </c>
      <c r="C198" s="7">
        <v>0</v>
      </c>
      <c r="D198" s="7">
        <v>167</v>
      </c>
      <c r="E198" s="7">
        <v>0</v>
      </c>
      <c r="F198" s="7">
        <v>0</v>
      </c>
      <c r="G198" s="7">
        <v>0</v>
      </c>
      <c r="H198" s="7">
        <v>0</v>
      </c>
    </row>
    <row r="199" spans="1:8" ht="24.6" thickBot="1" x14ac:dyDescent="0.35">
      <c r="A199" s="31" t="s">
        <v>292</v>
      </c>
      <c r="B199" s="8" t="s">
        <v>293</v>
      </c>
      <c r="C199" s="7">
        <v>0</v>
      </c>
      <c r="D199" s="7">
        <v>290</v>
      </c>
      <c r="E199" s="7">
        <v>0</v>
      </c>
      <c r="F199" s="7">
        <v>0</v>
      </c>
      <c r="G199" s="7">
        <v>0</v>
      </c>
      <c r="H199" s="7">
        <v>0</v>
      </c>
    </row>
    <row r="200" spans="1:8" ht="36.6" thickBot="1" x14ac:dyDescent="0.35">
      <c r="A200" s="31" t="s">
        <v>294</v>
      </c>
      <c r="B200" s="8" t="s">
        <v>295</v>
      </c>
      <c r="C200" s="7">
        <v>0</v>
      </c>
      <c r="D200" s="7">
        <v>295</v>
      </c>
      <c r="E200" s="7">
        <v>0</v>
      </c>
      <c r="F200" s="7">
        <v>0</v>
      </c>
      <c r="G200" s="7">
        <v>0</v>
      </c>
      <c r="H200" s="7">
        <v>0</v>
      </c>
    </row>
    <row r="201" spans="1:8" ht="24.6" thickBot="1" x14ac:dyDescent="0.35">
      <c r="A201" s="31" t="s">
        <v>296</v>
      </c>
      <c r="B201" s="8" t="s">
        <v>297</v>
      </c>
      <c r="C201" s="7">
        <v>0</v>
      </c>
      <c r="D201" s="7">
        <v>25</v>
      </c>
      <c r="E201" s="7">
        <v>0</v>
      </c>
      <c r="F201" s="7">
        <v>0</v>
      </c>
      <c r="G201" s="7">
        <v>0</v>
      </c>
      <c r="H201" s="7">
        <v>0</v>
      </c>
    </row>
    <row r="202" spans="1:8" ht="24.6" thickBot="1" x14ac:dyDescent="0.35">
      <c r="A202" s="31" t="s">
        <v>298</v>
      </c>
      <c r="B202" s="8" t="s">
        <v>299</v>
      </c>
      <c r="C202" s="7">
        <v>0</v>
      </c>
      <c r="D202" s="7">
        <v>384</v>
      </c>
      <c r="E202" s="7">
        <v>0</v>
      </c>
      <c r="F202" s="7">
        <v>0</v>
      </c>
      <c r="G202" s="7">
        <v>0</v>
      </c>
      <c r="H202" s="7">
        <v>0</v>
      </c>
    </row>
    <row r="203" spans="1:8" ht="15" thickBot="1" x14ac:dyDescent="0.35">
      <c r="A203" s="31" t="s">
        <v>300</v>
      </c>
      <c r="B203" s="8" t="s">
        <v>301</v>
      </c>
      <c r="C203" s="7">
        <f>SUM('[1]6 отдел'!C203,'[1]8 отдел'!C203,'[1]11 отдел'!C203,'[1]13 отдел'!C203)</f>
        <v>0</v>
      </c>
      <c r="D203" s="7">
        <v>65</v>
      </c>
      <c r="E203" s="7">
        <v>0</v>
      </c>
      <c r="F203" s="7">
        <v>0</v>
      </c>
      <c r="G203" s="7">
        <v>0</v>
      </c>
      <c r="H203" s="7">
        <v>0</v>
      </c>
    </row>
    <row r="204" spans="1:8" ht="24.6" thickBot="1" x14ac:dyDescent="0.35">
      <c r="A204" s="31" t="s">
        <v>302</v>
      </c>
      <c r="B204" s="8" t="s">
        <v>303</v>
      </c>
      <c r="C204" s="7">
        <v>0</v>
      </c>
      <c r="D204" s="7">
        <v>16</v>
      </c>
      <c r="E204" s="7">
        <v>0</v>
      </c>
      <c r="F204" s="7">
        <v>0</v>
      </c>
      <c r="G204" s="7">
        <v>0</v>
      </c>
      <c r="H204" s="7">
        <v>0</v>
      </c>
    </row>
    <row r="205" spans="1:8" ht="24.6" thickBot="1" x14ac:dyDescent="0.35">
      <c r="A205" s="31" t="s">
        <v>304</v>
      </c>
      <c r="B205" s="8" t="s">
        <v>305</v>
      </c>
      <c r="C205" s="7">
        <v>0</v>
      </c>
      <c r="D205" s="7">
        <v>597</v>
      </c>
      <c r="E205" s="7">
        <v>0</v>
      </c>
      <c r="F205" s="7">
        <v>0</v>
      </c>
      <c r="G205" s="7">
        <v>0</v>
      </c>
      <c r="H205" s="7">
        <v>0</v>
      </c>
    </row>
    <row r="206" spans="1:8" ht="25.2" customHeight="1" x14ac:dyDescent="0.3">
      <c r="A206" s="75" t="s">
        <v>320</v>
      </c>
      <c r="B206" s="75"/>
      <c r="C206" s="75"/>
      <c r="D206" s="75"/>
      <c r="E206" s="75"/>
      <c r="F206" s="75"/>
      <c r="G206" s="19"/>
      <c r="H206" s="19"/>
    </row>
    <row r="207" spans="1:8" x14ac:dyDescent="0.3">
      <c r="A207" s="32"/>
      <c r="B207" s="76" t="s">
        <v>306</v>
      </c>
      <c r="C207" s="76"/>
      <c r="D207" s="76"/>
      <c r="E207" s="76"/>
      <c r="F207" s="76"/>
      <c r="G207" s="20"/>
      <c r="H207" s="20"/>
    </row>
    <row r="208" spans="1:8" x14ac:dyDescent="0.3">
      <c r="A208" s="77"/>
      <c r="B208" s="77"/>
      <c r="C208" s="77"/>
      <c r="D208" s="77"/>
      <c r="E208" s="77"/>
      <c r="F208" s="77"/>
      <c r="G208" s="77"/>
      <c r="H208" s="77"/>
    </row>
    <row r="209" spans="1:8" x14ac:dyDescent="0.3">
      <c r="A209" s="78" t="s">
        <v>307</v>
      </c>
      <c r="B209" s="78"/>
      <c r="C209" s="78"/>
      <c r="D209" s="78"/>
      <c r="E209" s="78"/>
      <c r="F209" s="78"/>
      <c r="G209" s="78"/>
      <c r="H209" s="78"/>
    </row>
    <row r="210" spans="1:8" ht="14.4" customHeight="1" x14ac:dyDescent="0.3">
      <c r="A210" s="67" t="s">
        <v>308</v>
      </c>
      <c r="B210" s="67"/>
      <c r="C210" s="67"/>
      <c r="D210" s="67"/>
      <c r="E210" s="67"/>
      <c r="F210" s="67"/>
      <c r="G210" s="67"/>
      <c r="H210" s="67"/>
    </row>
    <row r="211" spans="1:8" ht="14.4" customHeight="1" x14ac:dyDescent="0.3">
      <c r="A211" s="67" t="s">
        <v>309</v>
      </c>
      <c r="B211" s="67"/>
      <c r="C211" s="67"/>
      <c r="D211" s="67"/>
      <c r="E211" s="67"/>
      <c r="F211" s="67"/>
      <c r="G211" s="67"/>
      <c r="H211" s="67"/>
    </row>
    <row r="212" spans="1:8" ht="14.4" customHeight="1" x14ac:dyDescent="0.3">
      <c r="A212" s="62" t="s">
        <v>310</v>
      </c>
      <c r="B212" s="62"/>
      <c r="C212" s="62"/>
      <c r="D212" s="62"/>
      <c r="E212" s="62"/>
      <c r="F212" s="62"/>
      <c r="G212" s="62"/>
      <c r="H212" s="62"/>
    </row>
    <row r="213" spans="1:8" ht="14.4" customHeight="1" x14ac:dyDescent="0.3">
      <c r="A213" s="68" t="s">
        <v>311</v>
      </c>
      <c r="B213" s="68"/>
      <c r="C213" s="68"/>
      <c r="D213" s="68"/>
      <c r="E213" s="68"/>
      <c r="F213" s="68"/>
      <c r="G213" s="68"/>
      <c r="H213" s="68"/>
    </row>
    <row r="214" spans="1:8" ht="14.4" customHeight="1" x14ac:dyDescent="0.3">
      <c r="A214" s="62" t="s">
        <v>312</v>
      </c>
      <c r="B214" s="62"/>
      <c r="C214" s="62"/>
      <c r="D214" s="62"/>
      <c r="E214" s="62"/>
      <c r="F214" s="62"/>
      <c r="G214" s="62"/>
      <c r="H214" s="62"/>
    </row>
    <row r="215" spans="1:8" ht="14.4" customHeight="1" x14ac:dyDescent="0.3">
      <c r="A215" s="62" t="s">
        <v>313</v>
      </c>
      <c r="B215" s="62"/>
      <c r="C215" s="62"/>
      <c r="D215" s="62"/>
      <c r="E215" s="62"/>
      <c r="F215" s="62"/>
      <c r="G215" s="62"/>
      <c r="H215" s="62"/>
    </row>
    <row r="216" spans="1:8" ht="14.4" customHeight="1" x14ac:dyDescent="0.3">
      <c r="A216" s="62" t="s">
        <v>314</v>
      </c>
      <c r="B216" s="62"/>
      <c r="C216" s="62"/>
      <c r="D216" s="62"/>
      <c r="E216" s="62"/>
      <c r="F216" s="62"/>
      <c r="G216" s="62"/>
      <c r="H216" s="62"/>
    </row>
  </sheetData>
  <mergeCells count="108">
    <mergeCell ref="D40:D41"/>
    <mergeCell ref="E40:E41"/>
    <mergeCell ref="F49:F50"/>
    <mergeCell ref="G49:G50"/>
    <mergeCell ref="E89:E90"/>
    <mergeCell ref="F89:F90"/>
    <mergeCell ref="G89:G90"/>
    <mergeCell ref="H89:H90"/>
    <mergeCell ref="A1:H1"/>
    <mergeCell ref="A3:H3"/>
    <mergeCell ref="A4:H4"/>
    <mergeCell ref="A5:H5"/>
    <mergeCell ref="A7:H7"/>
    <mergeCell ref="E2:H2"/>
    <mergeCell ref="A23:A24"/>
    <mergeCell ref="C23:C24"/>
    <mergeCell ref="D23:D24"/>
    <mergeCell ref="E23:E24"/>
    <mergeCell ref="F23:F24"/>
    <mergeCell ref="A8:D8"/>
    <mergeCell ref="E8:F8"/>
    <mergeCell ref="A10:A11"/>
    <mergeCell ref="B10:B11"/>
    <mergeCell ref="C10:H10"/>
    <mergeCell ref="A40:A41"/>
    <mergeCell ref="C40:C41"/>
    <mergeCell ref="G23:G24"/>
    <mergeCell ref="H23:H24"/>
    <mergeCell ref="H40:H41"/>
    <mergeCell ref="H44:H46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F40:F41"/>
    <mergeCell ref="G40:G41"/>
    <mergeCell ref="A44:A46"/>
    <mergeCell ref="C44:C46"/>
    <mergeCell ref="D44:D46"/>
    <mergeCell ref="E44:E46"/>
    <mergeCell ref="F44:F46"/>
    <mergeCell ref="G44:G46"/>
    <mergeCell ref="D49:D50"/>
    <mergeCell ref="E49:E50"/>
    <mergeCell ref="H68:H69"/>
    <mergeCell ref="A89:A90"/>
    <mergeCell ref="A68:A69"/>
    <mergeCell ref="C68:C69"/>
    <mergeCell ref="D68:D69"/>
    <mergeCell ref="E68:E69"/>
    <mergeCell ref="F68:F69"/>
    <mergeCell ref="G68:G69"/>
    <mergeCell ref="C89:C90"/>
    <mergeCell ref="D89:D90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D141:D142"/>
    <mergeCell ref="E141:E142"/>
    <mergeCell ref="F141:F142"/>
    <mergeCell ref="G141:G142"/>
    <mergeCell ref="H101:H102"/>
    <mergeCell ref="A117:A118"/>
    <mergeCell ref="C117:C118"/>
    <mergeCell ref="D117:D118"/>
    <mergeCell ref="E117:E118"/>
    <mergeCell ref="F117:F118"/>
    <mergeCell ref="H141:H142"/>
    <mergeCell ref="A145:A146"/>
    <mergeCell ref="C145:C146"/>
    <mergeCell ref="D145:D146"/>
    <mergeCell ref="E145:E146"/>
    <mergeCell ref="F145:F146"/>
    <mergeCell ref="G145:G146"/>
    <mergeCell ref="H145:H146"/>
    <mergeCell ref="A141:A142"/>
    <mergeCell ref="C141:C142"/>
    <mergeCell ref="A215:H215"/>
    <mergeCell ref="A216:H216"/>
    <mergeCell ref="A209:H209"/>
    <mergeCell ref="A210:H210"/>
    <mergeCell ref="A211:H211"/>
    <mergeCell ref="A212:H212"/>
    <mergeCell ref="A213:H213"/>
    <mergeCell ref="A214:H214"/>
    <mergeCell ref="A159:A160"/>
    <mergeCell ref="A196:H196"/>
    <mergeCell ref="A197:H197"/>
    <mergeCell ref="A206:F206"/>
    <mergeCell ref="B207:F207"/>
    <mergeCell ref="A208:H208"/>
    <mergeCell ref="C159:C160"/>
    <mergeCell ref="D159:D160"/>
    <mergeCell ref="E159:E160"/>
    <mergeCell ref="F159:F160"/>
    <mergeCell ref="G159:G160"/>
    <mergeCell ref="H159:H160"/>
  </mergeCells>
  <pageMargins left="0.7" right="0.7" top="0.75" bottom="0.75" header="0.3" footer="0.3"/>
  <pageSetup paperSize="256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16"/>
  <sheetViews>
    <sheetView topLeftCell="A199" workbookViewId="0">
      <selection activeCell="A206" sqref="A206:F206"/>
    </sheetView>
  </sheetViews>
  <sheetFormatPr defaultRowHeight="14.4" x14ac:dyDescent="0.3"/>
  <cols>
    <col min="2" max="2" width="40.88671875" customWidth="1"/>
  </cols>
  <sheetData>
    <row r="1" spans="1:8" ht="15.6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1"/>
      <c r="E2" s="92" t="s">
        <v>316</v>
      </c>
      <c r="F2" s="92"/>
      <c r="G2" s="92"/>
      <c r="H2" s="92"/>
    </row>
    <row r="3" spans="1:8" ht="15.6" x14ac:dyDescent="0.3">
      <c r="A3" s="40" t="s">
        <v>1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41" t="s">
        <v>2</v>
      </c>
      <c r="B4" s="41"/>
      <c r="C4" s="41"/>
      <c r="D4" s="41"/>
      <c r="E4" s="41"/>
      <c r="F4" s="41"/>
      <c r="G4" s="41"/>
      <c r="H4" s="41"/>
    </row>
    <row r="5" spans="1:8" ht="15.6" x14ac:dyDescent="0.3">
      <c r="A5" s="41" t="s">
        <v>3</v>
      </c>
      <c r="B5" s="41"/>
      <c r="C5" s="41"/>
      <c r="D5" s="41"/>
      <c r="E5" s="41"/>
      <c r="F5" s="41"/>
      <c r="G5" s="41"/>
      <c r="H5" s="41"/>
    </row>
    <row r="6" spans="1:8" ht="15.6" x14ac:dyDescent="0.3">
      <c r="A6" s="28"/>
    </row>
    <row r="7" spans="1:8" ht="15.6" x14ac:dyDescent="0.3">
      <c r="A7" s="42" t="s">
        <v>323</v>
      </c>
      <c r="B7" s="42"/>
      <c r="C7" s="42"/>
      <c r="D7" s="42"/>
      <c r="E7" s="42"/>
      <c r="F7" s="42"/>
      <c r="G7" s="42"/>
      <c r="H7" s="42"/>
    </row>
    <row r="8" spans="1:8" ht="18.600000000000001" x14ac:dyDescent="0.3">
      <c r="A8" s="43" t="s">
        <v>4</v>
      </c>
      <c r="B8" s="43"/>
      <c r="C8" s="43"/>
      <c r="D8" s="43"/>
      <c r="E8" s="43" t="s">
        <v>5</v>
      </c>
      <c r="F8" s="43"/>
    </row>
    <row r="9" spans="1:8" ht="19.2" thickBot="1" x14ac:dyDescent="0.35">
      <c r="A9" s="2"/>
    </row>
    <row r="10" spans="1:8" ht="15" thickBot="1" x14ac:dyDescent="0.35">
      <c r="A10" s="44" t="s">
        <v>6</v>
      </c>
      <c r="B10" s="44" t="s">
        <v>7</v>
      </c>
      <c r="C10" s="46" t="s">
        <v>8</v>
      </c>
      <c r="D10" s="47"/>
      <c r="E10" s="47"/>
      <c r="F10" s="47"/>
      <c r="G10" s="47"/>
      <c r="H10" s="48"/>
    </row>
    <row r="11" spans="1:8" ht="105" thickBot="1" x14ac:dyDescent="0.35">
      <c r="A11" s="45"/>
      <c r="B11" s="45"/>
      <c r="C11" s="3" t="s">
        <v>9</v>
      </c>
      <c r="D11" s="3" t="s">
        <v>10</v>
      </c>
      <c r="E11" s="3" t="s">
        <v>11</v>
      </c>
      <c r="F11" s="4" t="s">
        <v>12</v>
      </c>
      <c r="G11" s="3" t="s">
        <v>13</v>
      </c>
      <c r="H11" s="4" t="s">
        <v>14</v>
      </c>
    </row>
    <row r="12" spans="1:8" ht="36.6" thickBot="1" x14ac:dyDescent="0.35">
      <c r="A12" s="29" t="s">
        <v>15</v>
      </c>
      <c r="B12" s="5" t="s">
        <v>16</v>
      </c>
      <c r="C12" s="26">
        <f>SUM(C13,C14,C22,C23)</f>
        <v>15</v>
      </c>
      <c r="D12" s="26">
        <f t="shared" ref="D12:H12" si="0">SUM(D13,D14,D22,D23)</f>
        <v>22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</row>
    <row r="13" spans="1:8" ht="15" thickBot="1" x14ac:dyDescent="0.35">
      <c r="A13" s="31" t="s">
        <v>17</v>
      </c>
      <c r="B13" s="7" t="s">
        <v>18</v>
      </c>
      <c r="C13" s="25">
        <v>13</v>
      </c>
      <c r="D13" s="25">
        <v>14</v>
      </c>
      <c r="E13" s="25">
        <v>0</v>
      </c>
      <c r="F13" s="25">
        <v>0</v>
      </c>
      <c r="G13" s="23">
        <v>0</v>
      </c>
      <c r="H13" s="23">
        <v>0</v>
      </c>
    </row>
    <row r="14" spans="1:8" ht="36.6" thickBot="1" x14ac:dyDescent="0.35">
      <c r="A14" s="31" t="s">
        <v>19</v>
      </c>
      <c r="B14" s="8" t="s">
        <v>20</v>
      </c>
      <c r="C14" s="25">
        <f>SUM(C15,C16,C19,C20,C21)</f>
        <v>2</v>
      </c>
      <c r="D14" s="25">
        <f t="shared" ref="D14:H14" si="1">SUM(D15,D16,D19,D20,D21)</f>
        <v>8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</row>
    <row r="15" spans="1:8" ht="24.6" thickBot="1" x14ac:dyDescent="0.35">
      <c r="A15" s="31" t="s">
        <v>21</v>
      </c>
      <c r="B15" s="8" t="s">
        <v>22</v>
      </c>
      <c r="C15" s="25">
        <v>2</v>
      </c>
      <c r="D15" s="25">
        <v>8</v>
      </c>
      <c r="E15" s="25">
        <v>0</v>
      </c>
      <c r="F15" s="25">
        <v>0</v>
      </c>
      <c r="G15" s="23">
        <v>0</v>
      </c>
      <c r="H15" s="23">
        <v>0</v>
      </c>
    </row>
    <row r="16" spans="1:8" ht="60.6" thickBot="1" x14ac:dyDescent="0.35">
      <c r="A16" s="31" t="s">
        <v>23</v>
      </c>
      <c r="B16" s="8" t="s">
        <v>24</v>
      </c>
      <c r="C16" s="25">
        <f>SUM(C17:C18)</f>
        <v>0</v>
      </c>
      <c r="D16" s="25">
        <v>0</v>
      </c>
      <c r="E16" s="25">
        <f>SUM(E17:E18)</f>
        <v>0</v>
      </c>
      <c r="F16" s="25">
        <f>SUM(F17:F18)</f>
        <v>0</v>
      </c>
      <c r="G16" s="25">
        <f>SUM(G17:G18)</f>
        <v>0</v>
      </c>
      <c r="H16" s="25">
        <f>SUM(H17:H18)</f>
        <v>0</v>
      </c>
    </row>
    <row r="17" spans="1:8" ht="84.6" thickBot="1" x14ac:dyDescent="0.35">
      <c r="A17" s="31" t="s">
        <v>25</v>
      </c>
      <c r="B17" s="8" t="s">
        <v>26</v>
      </c>
      <c r="C17" s="25">
        <v>0</v>
      </c>
      <c r="D17" s="25">
        <v>0</v>
      </c>
      <c r="E17" s="25">
        <v>0</v>
      </c>
      <c r="F17" s="25">
        <v>0</v>
      </c>
      <c r="G17" s="23">
        <v>0</v>
      </c>
      <c r="H17" s="23">
        <v>0</v>
      </c>
    </row>
    <row r="18" spans="1:8" ht="84.6" thickBot="1" x14ac:dyDescent="0.35">
      <c r="A18" s="31" t="s">
        <v>27</v>
      </c>
      <c r="B18" s="8" t="s">
        <v>28</v>
      </c>
      <c r="C18" s="25">
        <v>0</v>
      </c>
      <c r="D18" s="25">
        <v>0</v>
      </c>
      <c r="E18" s="25">
        <v>0</v>
      </c>
      <c r="F18" s="25">
        <v>0</v>
      </c>
      <c r="G18" s="23">
        <v>0</v>
      </c>
      <c r="H18" s="23">
        <v>0</v>
      </c>
    </row>
    <row r="19" spans="1:8" ht="48.6" thickBot="1" x14ac:dyDescent="0.35">
      <c r="A19" s="31" t="s">
        <v>29</v>
      </c>
      <c r="B19" s="8" t="s">
        <v>30</v>
      </c>
      <c r="C19" s="25">
        <v>0</v>
      </c>
      <c r="D19" s="25">
        <v>0</v>
      </c>
      <c r="E19" s="25">
        <v>0</v>
      </c>
      <c r="F19" s="25">
        <v>0</v>
      </c>
      <c r="G19" s="23">
        <v>0</v>
      </c>
      <c r="H19" s="23">
        <v>0</v>
      </c>
    </row>
    <row r="20" spans="1:8" ht="36.6" thickBot="1" x14ac:dyDescent="0.35">
      <c r="A20" s="31" t="s">
        <v>31</v>
      </c>
      <c r="B20" s="8" t="s">
        <v>32</v>
      </c>
      <c r="C20" s="25">
        <v>0</v>
      </c>
      <c r="D20" s="25">
        <v>0</v>
      </c>
      <c r="E20" s="25">
        <v>0</v>
      </c>
      <c r="F20" s="25">
        <v>0</v>
      </c>
      <c r="G20" s="23">
        <v>0</v>
      </c>
      <c r="H20" s="23">
        <v>0</v>
      </c>
    </row>
    <row r="21" spans="1:8" ht="24.6" thickBot="1" x14ac:dyDescent="0.35">
      <c r="A21" s="31" t="s">
        <v>33</v>
      </c>
      <c r="B21" s="8" t="s">
        <v>34</v>
      </c>
      <c r="C21" s="25">
        <v>0</v>
      </c>
      <c r="D21" s="25">
        <v>0</v>
      </c>
      <c r="E21" s="25">
        <v>0</v>
      </c>
      <c r="F21" s="25">
        <v>0</v>
      </c>
      <c r="G21" s="23">
        <v>0</v>
      </c>
      <c r="H21" s="23">
        <v>0</v>
      </c>
    </row>
    <row r="22" spans="1:8" ht="36.6" thickBot="1" x14ac:dyDescent="0.35">
      <c r="A22" s="29" t="s">
        <v>35</v>
      </c>
      <c r="B22" s="5" t="s">
        <v>36</v>
      </c>
      <c r="C22" s="26">
        <v>0</v>
      </c>
      <c r="D22" s="26">
        <v>0</v>
      </c>
      <c r="E22" s="26">
        <v>0</v>
      </c>
      <c r="F22" s="26">
        <v>0</v>
      </c>
      <c r="G22" s="24">
        <v>0</v>
      </c>
      <c r="H22" s="24">
        <v>0</v>
      </c>
    </row>
    <row r="23" spans="1:8" ht="48" x14ac:dyDescent="0.3">
      <c r="A23" s="51" t="s">
        <v>37</v>
      </c>
      <c r="B23" s="9" t="s">
        <v>38</v>
      </c>
      <c r="C23" s="82">
        <f t="shared" ref="C23:H23" si="2">SUM(C25:C26)</f>
        <v>0</v>
      </c>
      <c r="D23" s="82">
        <f t="shared" si="2"/>
        <v>0</v>
      </c>
      <c r="E23" s="82">
        <f t="shared" si="2"/>
        <v>0</v>
      </c>
      <c r="F23" s="82">
        <f t="shared" si="2"/>
        <v>0</v>
      </c>
      <c r="G23" s="82">
        <f t="shared" si="2"/>
        <v>0</v>
      </c>
      <c r="H23" s="82">
        <f t="shared" si="2"/>
        <v>0</v>
      </c>
    </row>
    <row r="24" spans="1:8" ht="15" thickBot="1" x14ac:dyDescent="0.35">
      <c r="A24" s="52"/>
      <c r="B24" s="5" t="s">
        <v>39</v>
      </c>
      <c r="C24" s="83"/>
      <c r="D24" s="83"/>
      <c r="E24" s="83"/>
      <c r="F24" s="83"/>
      <c r="G24" s="83"/>
      <c r="H24" s="83"/>
    </row>
    <row r="25" spans="1:8" ht="15" thickBot="1" x14ac:dyDescent="0.35">
      <c r="A25" s="31" t="s">
        <v>40</v>
      </c>
      <c r="B25" s="8" t="s">
        <v>18</v>
      </c>
      <c r="C25" s="25">
        <v>0</v>
      </c>
      <c r="D25" s="25">
        <v>0</v>
      </c>
      <c r="E25" s="25">
        <v>0</v>
      </c>
      <c r="F25" s="25">
        <v>0</v>
      </c>
      <c r="G25" s="23">
        <v>0</v>
      </c>
      <c r="H25" s="23">
        <v>0</v>
      </c>
    </row>
    <row r="26" spans="1:8" ht="15" thickBot="1" x14ac:dyDescent="0.35">
      <c r="A26" s="31" t="s">
        <v>41</v>
      </c>
      <c r="B26" s="8" t="s">
        <v>42</v>
      </c>
      <c r="C26" s="25">
        <v>0</v>
      </c>
      <c r="D26" s="25">
        <v>0</v>
      </c>
      <c r="E26" s="25">
        <v>0</v>
      </c>
      <c r="F26" s="25">
        <v>0</v>
      </c>
      <c r="G26" s="23">
        <v>0</v>
      </c>
      <c r="H26" s="23">
        <v>0</v>
      </c>
    </row>
    <row r="27" spans="1:8" ht="36.6" thickBot="1" x14ac:dyDescent="0.35">
      <c r="A27" s="29" t="s">
        <v>43</v>
      </c>
      <c r="B27" s="5" t="s">
        <v>44</v>
      </c>
      <c r="C27" s="26">
        <v>0</v>
      </c>
      <c r="D27" s="26">
        <v>0</v>
      </c>
      <c r="E27" s="26">
        <v>0</v>
      </c>
      <c r="F27" s="26">
        <v>0</v>
      </c>
      <c r="G27" s="24">
        <v>0</v>
      </c>
      <c r="H27" s="24">
        <v>0</v>
      </c>
    </row>
    <row r="28" spans="1:8" ht="15" thickBot="1" x14ac:dyDescent="0.35">
      <c r="A28" s="31" t="s">
        <v>45</v>
      </c>
      <c r="B28" s="7" t="s">
        <v>46</v>
      </c>
      <c r="C28" s="25">
        <v>0</v>
      </c>
      <c r="D28" s="25">
        <v>0</v>
      </c>
      <c r="E28" s="25">
        <v>0</v>
      </c>
      <c r="F28" s="25">
        <v>0</v>
      </c>
      <c r="G28" s="23">
        <v>0</v>
      </c>
      <c r="H28" s="23">
        <v>0</v>
      </c>
    </row>
    <row r="29" spans="1:8" ht="15" thickBot="1" x14ac:dyDescent="0.35">
      <c r="A29" s="31" t="s">
        <v>47</v>
      </c>
      <c r="B29" s="7" t="s">
        <v>48</v>
      </c>
      <c r="C29" s="25">
        <v>0</v>
      </c>
      <c r="D29" s="25">
        <v>0</v>
      </c>
      <c r="E29" s="25">
        <v>0</v>
      </c>
      <c r="F29" s="25">
        <v>0</v>
      </c>
      <c r="G29" s="23">
        <v>0</v>
      </c>
      <c r="H29" s="23">
        <v>0</v>
      </c>
    </row>
    <row r="30" spans="1:8" ht="15" thickBot="1" x14ac:dyDescent="0.35">
      <c r="A30" s="31" t="s">
        <v>49</v>
      </c>
      <c r="B30" s="7" t="s">
        <v>50</v>
      </c>
      <c r="C30" s="25">
        <v>15</v>
      </c>
      <c r="D30" s="25">
        <v>22</v>
      </c>
      <c r="E30" s="25">
        <v>0</v>
      </c>
      <c r="F30" s="25">
        <v>0</v>
      </c>
      <c r="G30" s="23">
        <v>0</v>
      </c>
      <c r="H30" s="23">
        <v>0</v>
      </c>
    </row>
    <row r="31" spans="1:8" ht="36.6" thickBot="1" x14ac:dyDescent="0.35">
      <c r="A31" s="29" t="s">
        <v>51</v>
      </c>
      <c r="B31" s="5" t="s">
        <v>52</v>
      </c>
      <c r="C31" s="26">
        <v>10</v>
      </c>
      <c r="D31" s="26">
        <v>11</v>
      </c>
      <c r="E31" s="26">
        <v>0</v>
      </c>
      <c r="F31" s="26">
        <v>0</v>
      </c>
      <c r="G31" s="24">
        <v>0</v>
      </c>
      <c r="H31" s="24">
        <v>0</v>
      </c>
    </row>
    <row r="32" spans="1:8" ht="132.6" thickBot="1" x14ac:dyDescent="0.35">
      <c r="A32" s="31" t="s">
        <v>53</v>
      </c>
      <c r="B32" s="8" t="s">
        <v>54</v>
      </c>
      <c r="C32" s="25">
        <v>0</v>
      </c>
      <c r="D32" s="25">
        <v>0</v>
      </c>
      <c r="E32" s="25">
        <v>0</v>
      </c>
      <c r="F32" s="25">
        <v>0</v>
      </c>
      <c r="G32" s="23">
        <v>0</v>
      </c>
      <c r="H32" s="23">
        <v>0</v>
      </c>
    </row>
    <row r="33" spans="1:8" ht="120.6" thickBot="1" x14ac:dyDescent="0.35">
      <c r="A33" s="31" t="s">
        <v>55</v>
      </c>
      <c r="B33" s="8" t="s">
        <v>56</v>
      </c>
      <c r="C33" s="25">
        <v>0</v>
      </c>
      <c r="D33" s="25">
        <v>0</v>
      </c>
      <c r="E33" s="25">
        <v>0</v>
      </c>
      <c r="F33" s="25">
        <v>0</v>
      </c>
      <c r="G33" s="23">
        <v>0</v>
      </c>
      <c r="H33" s="23">
        <v>0</v>
      </c>
    </row>
    <row r="34" spans="1:8" ht="24.6" thickBot="1" x14ac:dyDescent="0.35">
      <c r="A34" s="29" t="s">
        <v>57</v>
      </c>
      <c r="B34" s="5" t="s">
        <v>58</v>
      </c>
      <c r="C34" s="26">
        <f t="shared" ref="C34:H34" si="3">SUM(C35:C36)</f>
        <v>10</v>
      </c>
      <c r="D34" s="26">
        <f t="shared" si="3"/>
        <v>11</v>
      </c>
      <c r="E34" s="26">
        <f t="shared" si="3"/>
        <v>0</v>
      </c>
      <c r="F34" s="26">
        <f t="shared" si="3"/>
        <v>0</v>
      </c>
      <c r="G34" s="26">
        <f t="shared" si="3"/>
        <v>0</v>
      </c>
      <c r="H34" s="26">
        <f t="shared" si="3"/>
        <v>0</v>
      </c>
    </row>
    <row r="35" spans="1:8" ht="15" thickBot="1" x14ac:dyDescent="0.35">
      <c r="A35" s="31" t="s">
        <v>59</v>
      </c>
      <c r="B35" s="8" t="s">
        <v>18</v>
      </c>
      <c r="C35" s="25">
        <v>9</v>
      </c>
      <c r="D35" s="25">
        <v>10</v>
      </c>
      <c r="E35" s="25">
        <v>0</v>
      </c>
      <c r="F35" s="25">
        <v>0</v>
      </c>
      <c r="G35" s="23">
        <v>0</v>
      </c>
      <c r="H35" s="23">
        <v>0</v>
      </c>
    </row>
    <row r="36" spans="1:8" ht="15" thickBot="1" x14ac:dyDescent="0.35">
      <c r="A36" s="31" t="s">
        <v>60</v>
      </c>
      <c r="B36" s="8" t="s">
        <v>42</v>
      </c>
      <c r="C36" s="25">
        <v>1</v>
      </c>
      <c r="D36" s="25">
        <v>1</v>
      </c>
      <c r="E36" s="25">
        <v>0</v>
      </c>
      <c r="F36" s="25">
        <v>0</v>
      </c>
      <c r="G36" s="23">
        <v>0</v>
      </c>
      <c r="H36" s="23">
        <v>0</v>
      </c>
    </row>
    <row r="37" spans="1:8" ht="36.6" thickBot="1" x14ac:dyDescent="0.35">
      <c r="A37" s="31" t="s">
        <v>61</v>
      </c>
      <c r="B37" s="8" t="s">
        <v>62</v>
      </c>
      <c r="C37" s="25">
        <v>0</v>
      </c>
      <c r="D37" s="25">
        <v>0</v>
      </c>
      <c r="E37" s="25">
        <v>0</v>
      </c>
      <c r="F37" s="25">
        <v>0</v>
      </c>
      <c r="G37" s="23">
        <v>0</v>
      </c>
      <c r="H37" s="23">
        <v>0</v>
      </c>
    </row>
    <row r="38" spans="1:8" ht="24.6" thickBot="1" x14ac:dyDescent="0.35">
      <c r="A38" s="31" t="s">
        <v>63</v>
      </c>
      <c r="B38" s="8" t="s">
        <v>64</v>
      </c>
      <c r="C38" s="25">
        <v>0</v>
      </c>
      <c r="D38" s="25">
        <v>0</v>
      </c>
      <c r="E38" s="25">
        <v>0</v>
      </c>
      <c r="F38" s="25">
        <v>0</v>
      </c>
      <c r="G38" s="23">
        <v>0</v>
      </c>
      <c r="H38" s="23">
        <v>0</v>
      </c>
    </row>
    <row r="39" spans="1:8" ht="15" thickBot="1" x14ac:dyDescent="0.35">
      <c r="A39" s="31" t="s">
        <v>65</v>
      </c>
      <c r="B39" s="8" t="s">
        <v>66</v>
      </c>
      <c r="C39" s="25">
        <v>0</v>
      </c>
      <c r="D39" s="25">
        <v>0</v>
      </c>
      <c r="E39" s="25">
        <v>0</v>
      </c>
      <c r="F39" s="25">
        <v>0</v>
      </c>
      <c r="G39" s="23">
        <v>0</v>
      </c>
      <c r="H39" s="23">
        <v>0</v>
      </c>
    </row>
    <row r="40" spans="1:8" ht="24" x14ac:dyDescent="0.3">
      <c r="A40" s="51" t="s">
        <v>67</v>
      </c>
      <c r="B40" s="9" t="s">
        <v>68</v>
      </c>
      <c r="C40" s="82">
        <f t="shared" ref="C40:H40" si="4">SUM(C42:C43)</f>
        <v>105</v>
      </c>
      <c r="D40" s="82">
        <f t="shared" si="4"/>
        <v>206</v>
      </c>
      <c r="E40" s="82">
        <f t="shared" si="4"/>
        <v>0</v>
      </c>
      <c r="F40" s="82">
        <f t="shared" si="4"/>
        <v>0</v>
      </c>
      <c r="G40" s="82">
        <f t="shared" si="4"/>
        <v>0</v>
      </c>
      <c r="H40" s="82">
        <f t="shared" si="4"/>
        <v>0</v>
      </c>
    </row>
    <row r="41" spans="1:8" ht="15" thickBot="1" x14ac:dyDescent="0.35">
      <c r="A41" s="52"/>
      <c r="B41" s="5" t="s">
        <v>69</v>
      </c>
      <c r="C41" s="83"/>
      <c r="D41" s="83"/>
      <c r="E41" s="83"/>
      <c r="F41" s="83"/>
      <c r="G41" s="83"/>
      <c r="H41" s="83"/>
    </row>
    <row r="42" spans="1:8" ht="15" thickBot="1" x14ac:dyDescent="0.35">
      <c r="A42" s="31" t="s">
        <v>70</v>
      </c>
      <c r="B42" s="8" t="s">
        <v>18</v>
      </c>
      <c r="C42" s="25">
        <f t="shared" ref="C42:H43" si="5">SUM(C47,C51,C55)</f>
        <v>94</v>
      </c>
      <c r="D42" s="25">
        <f t="shared" si="5"/>
        <v>176</v>
      </c>
      <c r="E42" s="25">
        <f t="shared" si="5"/>
        <v>0</v>
      </c>
      <c r="F42" s="25">
        <f t="shared" si="5"/>
        <v>0</v>
      </c>
      <c r="G42" s="25">
        <f t="shared" si="5"/>
        <v>0</v>
      </c>
      <c r="H42" s="25">
        <f t="shared" si="5"/>
        <v>0</v>
      </c>
    </row>
    <row r="43" spans="1:8" ht="15" thickBot="1" x14ac:dyDescent="0.35">
      <c r="A43" s="31" t="s">
        <v>71</v>
      </c>
      <c r="B43" s="8" t="s">
        <v>42</v>
      </c>
      <c r="C43" s="25">
        <f t="shared" si="5"/>
        <v>11</v>
      </c>
      <c r="D43" s="25">
        <f t="shared" si="5"/>
        <v>30</v>
      </c>
      <c r="E43" s="25">
        <f t="shared" si="5"/>
        <v>0</v>
      </c>
      <c r="F43" s="25">
        <f t="shared" si="5"/>
        <v>0</v>
      </c>
      <c r="G43" s="25">
        <f t="shared" si="5"/>
        <v>0</v>
      </c>
      <c r="H43" s="25">
        <f t="shared" si="5"/>
        <v>0</v>
      </c>
    </row>
    <row r="44" spans="1:8" x14ac:dyDescent="0.3">
      <c r="A44" s="53" t="s">
        <v>72</v>
      </c>
      <c r="B44" s="10" t="s">
        <v>73</v>
      </c>
      <c r="C44" s="86">
        <f t="shared" ref="C44:H44" si="6">SUM(C47:C48)</f>
        <v>94</v>
      </c>
      <c r="D44" s="86">
        <f t="shared" si="6"/>
        <v>176</v>
      </c>
      <c r="E44" s="86">
        <f t="shared" si="6"/>
        <v>0</v>
      </c>
      <c r="F44" s="86">
        <f t="shared" si="6"/>
        <v>0</v>
      </c>
      <c r="G44" s="86">
        <f t="shared" si="6"/>
        <v>0</v>
      </c>
      <c r="H44" s="86">
        <f t="shared" si="6"/>
        <v>0</v>
      </c>
    </row>
    <row r="45" spans="1:8" ht="24" x14ac:dyDescent="0.3">
      <c r="A45" s="54"/>
      <c r="B45" s="11" t="s">
        <v>74</v>
      </c>
      <c r="C45" s="93"/>
      <c r="D45" s="93"/>
      <c r="E45" s="93"/>
      <c r="F45" s="93"/>
      <c r="G45" s="93"/>
      <c r="H45" s="93"/>
    </row>
    <row r="46" spans="1:8" ht="15" thickBot="1" x14ac:dyDescent="0.35">
      <c r="A46" s="55"/>
      <c r="B46" s="12" t="s">
        <v>39</v>
      </c>
      <c r="C46" s="87"/>
      <c r="D46" s="87"/>
      <c r="E46" s="87"/>
      <c r="F46" s="87"/>
      <c r="G46" s="87"/>
      <c r="H46" s="87"/>
    </row>
    <row r="47" spans="1:8" ht="15" thickBot="1" x14ac:dyDescent="0.35">
      <c r="A47" s="31" t="s">
        <v>75</v>
      </c>
      <c r="B47" s="8" t="s">
        <v>18</v>
      </c>
      <c r="C47" s="25">
        <v>94</v>
      </c>
      <c r="D47" s="25">
        <v>176</v>
      </c>
      <c r="E47" s="25">
        <v>0</v>
      </c>
      <c r="F47" s="25">
        <v>0</v>
      </c>
      <c r="G47" s="25">
        <v>0</v>
      </c>
      <c r="H47" s="25">
        <v>0</v>
      </c>
    </row>
    <row r="48" spans="1:8" ht="15" thickBot="1" x14ac:dyDescent="0.35">
      <c r="A48" s="31" t="s">
        <v>76</v>
      </c>
      <c r="B48" s="8" t="s">
        <v>42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</row>
    <row r="49" spans="1:8" ht="48" x14ac:dyDescent="0.3">
      <c r="A49" s="56" t="s">
        <v>77</v>
      </c>
      <c r="B49" s="11" t="s">
        <v>78</v>
      </c>
      <c r="C49" s="86">
        <f t="shared" ref="C49:H49" si="7">SUM(C51:C52)</f>
        <v>0</v>
      </c>
      <c r="D49" s="86">
        <f t="shared" si="7"/>
        <v>0</v>
      </c>
      <c r="E49" s="86">
        <f t="shared" si="7"/>
        <v>0</v>
      </c>
      <c r="F49" s="86">
        <f t="shared" si="7"/>
        <v>0</v>
      </c>
      <c r="G49" s="86">
        <f t="shared" si="7"/>
        <v>0</v>
      </c>
      <c r="H49" s="86">
        <f t="shared" si="7"/>
        <v>0</v>
      </c>
    </row>
    <row r="50" spans="1:8" ht="15" thickBot="1" x14ac:dyDescent="0.35">
      <c r="A50" s="57"/>
      <c r="B50" s="12" t="s">
        <v>39</v>
      </c>
      <c r="C50" s="87"/>
      <c r="D50" s="87"/>
      <c r="E50" s="87"/>
      <c r="F50" s="87"/>
      <c r="G50" s="87"/>
      <c r="H50" s="87"/>
    </row>
    <row r="51" spans="1:8" ht="15" thickBot="1" x14ac:dyDescent="0.35">
      <c r="A51" s="31" t="s">
        <v>79</v>
      </c>
      <c r="B51" s="8" t="s">
        <v>18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ht="15" thickBot="1" x14ac:dyDescent="0.35">
      <c r="A52" s="31" t="s">
        <v>80</v>
      </c>
      <c r="B52" s="8" t="s">
        <v>42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ht="24" x14ac:dyDescent="0.3">
      <c r="A53" s="56" t="s">
        <v>81</v>
      </c>
      <c r="B53" s="11" t="s">
        <v>82</v>
      </c>
      <c r="C53" s="86">
        <f t="shared" ref="C53:H53" si="8">SUM(C55:C56)</f>
        <v>11</v>
      </c>
      <c r="D53" s="86">
        <f t="shared" si="8"/>
        <v>30</v>
      </c>
      <c r="E53" s="86">
        <f t="shared" si="8"/>
        <v>0</v>
      </c>
      <c r="F53" s="86">
        <f t="shared" si="8"/>
        <v>0</v>
      </c>
      <c r="G53" s="86">
        <f t="shared" si="8"/>
        <v>0</v>
      </c>
      <c r="H53" s="86">
        <f t="shared" si="8"/>
        <v>0</v>
      </c>
    </row>
    <row r="54" spans="1:8" ht="15" thickBot="1" x14ac:dyDescent="0.35">
      <c r="A54" s="57"/>
      <c r="B54" s="12" t="s">
        <v>39</v>
      </c>
      <c r="C54" s="87"/>
      <c r="D54" s="87"/>
      <c r="E54" s="87"/>
      <c r="F54" s="87"/>
      <c r="G54" s="87"/>
      <c r="H54" s="87"/>
    </row>
    <row r="55" spans="1:8" ht="15" thickBot="1" x14ac:dyDescent="0.35">
      <c r="A55" s="13" t="s">
        <v>83</v>
      </c>
      <c r="B55" s="8" t="s">
        <v>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</row>
    <row r="56" spans="1:8" ht="15" thickBot="1" x14ac:dyDescent="0.35">
      <c r="A56" s="13" t="s">
        <v>84</v>
      </c>
      <c r="B56" s="8" t="s">
        <v>42</v>
      </c>
      <c r="C56" s="25">
        <v>11</v>
      </c>
      <c r="D56" s="25">
        <v>30</v>
      </c>
      <c r="E56" s="25">
        <v>0</v>
      </c>
      <c r="F56" s="25">
        <v>0</v>
      </c>
      <c r="G56" s="25">
        <v>0</v>
      </c>
      <c r="H56" s="25">
        <v>0</v>
      </c>
    </row>
    <row r="57" spans="1:8" ht="48.6" thickBot="1" x14ac:dyDescent="0.35">
      <c r="A57" s="29" t="s">
        <v>85</v>
      </c>
      <c r="B57" s="5" t="s">
        <v>86</v>
      </c>
      <c r="C57" s="26">
        <f t="shared" ref="C57:H57" si="9">SUM(C58:C59)</f>
        <v>9</v>
      </c>
      <c r="D57" s="26">
        <f t="shared" si="9"/>
        <v>7</v>
      </c>
      <c r="E57" s="26">
        <f t="shared" si="9"/>
        <v>0</v>
      </c>
      <c r="F57" s="26">
        <f t="shared" si="9"/>
        <v>0</v>
      </c>
      <c r="G57" s="26">
        <f t="shared" si="9"/>
        <v>0</v>
      </c>
      <c r="H57" s="26">
        <f t="shared" si="9"/>
        <v>0</v>
      </c>
    </row>
    <row r="58" spans="1:8" ht="15" thickBot="1" x14ac:dyDescent="0.35">
      <c r="A58" s="31" t="s">
        <v>87</v>
      </c>
      <c r="B58" s="8" t="s">
        <v>18</v>
      </c>
      <c r="C58" s="25">
        <v>8</v>
      </c>
      <c r="D58" s="25">
        <v>6</v>
      </c>
      <c r="E58" s="25">
        <v>0</v>
      </c>
      <c r="F58" s="25">
        <v>0</v>
      </c>
      <c r="G58" s="23">
        <v>0</v>
      </c>
      <c r="H58" s="23">
        <v>0</v>
      </c>
    </row>
    <row r="59" spans="1:8" ht="15" thickBot="1" x14ac:dyDescent="0.35">
      <c r="A59" s="31" t="s">
        <v>88</v>
      </c>
      <c r="B59" s="8" t="s">
        <v>42</v>
      </c>
      <c r="C59" s="25">
        <v>1</v>
      </c>
      <c r="D59" s="25">
        <v>1</v>
      </c>
      <c r="E59" s="25">
        <v>0</v>
      </c>
      <c r="F59" s="25">
        <v>0</v>
      </c>
      <c r="G59" s="23">
        <v>0</v>
      </c>
      <c r="H59" s="23">
        <v>0</v>
      </c>
    </row>
    <row r="60" spans="1:8" ht="36.6" thickBot="1" x14ac:dyDescent="0.35">
      <c r="A60" s="29" t="s">
        <v>89</v>
      </c>
      <c r="B60" s="5" t="s">
        <v>90</v>
      </c>
      <c r="C60" s="26">
        <f t="shared" ref="C60:H60" si="10">SUM(C61:C62)</f>
        <v>6</v>
      </c>
      <c r="D60" s="26">
        <f t="shared" si="10"/>
        <v>0</v>
      </c>
      <c r="E60" s="26">
        <f t="shared" si="10"/>
        <v>0</v>
      </c>
      <c r="F60" s="26">
        <f t="shared" si="10"/>
        <v>0</v>
      </c>
      <c r="G60" s="26">
        <f t="shared" si="10"/>
        <v>0</v>
      </c>
      <c r="H60" s="26">
        <f t="shared" si="10"/>
        <v>0</v>
      </c>
    </row>
    <row r="61" spans="1:8" ht="15" thickBot="1" x14ac:dyDescent="0.35">
      <c r="A61" s="31" t="s">
        <v>91</v>
      </c>
      <c r="B61" s="8" t="s">
        <v>18</v>
      </c>
      <c r="C61" s="25">
        <v>6</v>
      </c>
      <c r="D61" s="25">
        <v>0</v>
      </c>
      <c r="E61" s="25">
        <v>0</v>
      </c>
      <c r="F61" s="25">
        <v>0</v>
      </c>
      <c r="G61" s="23">
        <v>0</v>
      </c>
      <c r="H61" s="23">
        <v>0</v>
      </c>
    </row>
    <row r="62" spans="1:8" ht="15" thickBot="1" x14ac:dyDescent="0.35">
      <c r="A62" s="31" t="s">
        <v>92</v>
      </c>
      <c r="B62" s="8" t="s">
        <v>42</v>
      </c>
      <c r="C62" s="25">
        <v>0</v>
      </c>
      <c r="D62" s="25">
        <v>0</v>
      </c>
      <c r="E62" s="25">
        <v>0</v>
      </c>
      <c r="F62" s="25">
        <v>0</v>
      </c>
      <c r="G62" s="23">
        <v>0</v>
      </c>
      <c r="H62" s="23">
        <v>0</v>
      </c>
    </row>
    <row r="63" spans="1:8" ht="36.6" thickBot="1" x14ac:dyDescent="0.35">
      <c r="A63" s="29" t="s">
        <v>93</v>
      </c>
      <c r="B63" s="5" t="s">
        <v>94</v>
      </c>
      <c r="C63" s="26">
        <f t="shared" ref="C63:H63" si="11">SUM(C64:C65)</f>
        <v>8</v>
      </c>
      <c r="D63" s="26">
        <f t="shared" si="11"/>
        <v>0</v>
      </c>
      <c r="E63" s="26">
        <f t="shared" si="11"/>
        <v>0</v>
      </c>
      <c r="F63" s="26">
        <f t="shared" si="11"/>
        <v>0</v>
      </c>
      <c r="G63" s="26">
        <f t="shared" si="11"/>
        <v>0</v>
      </c>
      <c r="H63" s="26">
        <f t="shared" si="11"/>
        <v>0</v>
      </c>
    </row>
    <row r="64" spans="1:8" ht="15" thickBot="1" x14ac:dyDescent="0.35">
      <c r="A64" s="31" t="s">
        <v>95</v>
      </c>
      <c r="B64" s="8" t="s">
        <v>18</v>
      </c>
      <c r="C64" s="25">
        <f t="shared" ref="C64:H64" si="12">SUM(C70,C75,C80,C85,C92+C97)</f>
        <v>7</v>
      </c>
      <c r="D64" s="25">
        <f t="shared" si="12"/>
        <v>0</v>
      </c>
      <c r="E64" s="25">
        <f t="shared" si="12"/>
        <v>0</v>
      </c>
      <c r="F64" s="25">
        <f t="shared" si="12"/>
        <v>0</v>
      </c>
      <c r="G64" s="25">
        <f t="shared" si="12"/>
        <v>0</v>
      </c>
      <c r="H64" s="25">
        <f t="shared" si="12"/>
        <v>0</v>
      </c>
    </row>
    <row r="65" spans="1:8" ht="15" thickBot="1" x14ac:dyDescent="0.35">
      <c r="A65" s="31" t="s">
        <v>96</v>
      </c>
      <c r="B65" s="8" t="s">
        <v>42</v>
      </c>
      <c r="C65" s="25">
        <f t="shared" ref="C65:H65" si="13">SUM(C71,C75,C81,C86,C93+C98)</f>
        <v>1</v>
      </c>
      <c r="D65" s="25">
        <f t="shared" si="13"/>
        <v>0</v>
      </c>
      <c r="E65" s="25">
        <f t="shared" si="13"/>
        <v>0</v>
      </c>
      <c r="F65" s="25">
        <f t="shared" si="13"/>
        <v>0</v>
      </c>
      <c r="G65" s="25">
        <f t="shared" si="13"/>
        <v>0</v>
      </c>
      <c r="H65" s="25">
        <f t="shared" si="13"/>
        <v>0</v>
      </c>
    </row>
    <row r="66" spans="1:8" ht="15" thickBot="1" x14ac:dyDescent="0.35">
      <c r="A66" s="31" t="s">
        <v>97</v>
      </c>
      <c r="B66" s="8" t="s">
        <v>98</v>
      </c>
      <c r="C66" s="25">
        <f t="shared" ref="C66:H67" si="14">SUM(C72,C77,C82,C87,C94+C99)</f>
        <v>0</v>
      </c>
      <c r="D66" s="25">
        <f t="shared" si="14"/>
        <v>0</v>
      </c>
      <c r="E66" s="25">
        <f t="shared" si="14"/>
        <v>0</v>
      </c>
      <c r="F66" s="25">
        <f t="shared" si="14"/>
        <v>0</v>
      </c>
      <c r="G66" s="25">
        <f t="shared" si="14"/>
        <v>0</v>
      </c>
      <c r="H66" s="25">
        <f t="shared" si="14"/>
        <v>0</v>
      </c>
    </row>
    <row r="67" spans="1:8" ht="15" thickBot="1" x14ac:dyDescent="0.35">
      <c r="A67" s="31" t="s">
        <v>99</v>
      </c>
      <c r="B67" s="8" t="s">
        <v>100</v>
      </c>
      <c r="C67" s="25">
        <f t="shared" si="14"/>
        <v>8</v>
      </c>
      <c r="D67" s="25">
        <f t="shared" si="14"/>
        <v>0</v>
      </c>
      <c r="E67" s="25">
        <f t="shared" si="14"/>
        <v>0</v>
      </c>
      <c r="F67" s="25">
        <f t="shared" si="14"/>
        <v>0</v>
      </c>
      <c r="G67" s="25">
        <f t="shared" si="14"/>
        <v>0</v>
      </c>
      <c r="H67" s="25">
        <f t="shared" si="14"/>
        <v>0</v>
      </c>
    </row>
    <row r="68" spans="1:8" x14ac:dyDescent="0.3">
      <c r="A68" s="56" t="s">
        <v>101</v>
      </c>
      <c r="B68" s="10" t="s">
        <v>102</v>
      </c>
      <c r="C68" s="86">
        <f t="shared" ref="C68:H68" si="15">SUM(C70:C71)</f>
        <v>0</v>
      </c>
      <c r="D68" s="86">
        <f t="shared" si="15"/>
        <v>0</v>
      </c>
      <c r="E68" s="86">
        <f t="shared" si="15"/>
        <v>0</v>
      </c>
      <c r="F68" s="86">
        <f t="shared" si="15"/>
        <v>0</v>
      </c>
      <c r="G68" s="86">
        <f t="shared" si="15"/>
        <v>0</v>
      </c>
      <c r="H68" s="86">
        <f t="shared" si="15"/>
        <v>0</v>
      </c>
    </row>
    <row r="69" spans="1:8" ht="24.6" thickBot="1" x14ac:dyDescent="0.35">
      <c r="A69" s="57"/>
      <c r="B69" s="12" t="s">
        <v>103</v>
      </c>
      <c r="C69" s="87"/>
      <c r="D69" s="87"/>
      <c r="E69" s="87"/>
      <c r="F69" s="87"/>
      <c r="G69" s="87"/>
      <c r="H69" s="87"/>
    </row>
    <row r="70" spans="1:8" ht="15" thickBot="1" x14ac:dyDescent="0.35">
      <c r="A70" s="31" t="s">
        <v>104</v>
      </c>
      <c r="B70" s="8" t="s">
        <v>18</v>
      </c>
      <c r="C70" s="25">
        <v>0</v>
      </c>
      <c r="D70" s="25">
        <v>0</v>
      </c>
      <c r="E70" s="25">
        <v>0</v>
      </c>
      <c r="F70" s="25">
        <v>0</v>
      </c>
      <c r="G70" s="23">
        <v>0</v>
      </c>
      <c r="H70" s="23">
        <v>0</v>
      </c>
    </row>
    <row r="71" spans="1:8" ht="15" thickBot="1" x14ac:dyDescent="0.35">
      <c r="A71" s="31" t="s">
        <v>105</v>
      </c>
      <c r="B71" s="8" t="s">
        <v>42</v>
      </c>
      <c r="C71" s="25">
        <v>0</v>
      </c>
      <c r="D71" s="25">
        <v>0</v>
      </c>
      <c r="E71" s="25">
        <v>0</v>
      </c>
      <c r="F71" s="25">
        <v>0</v>
      </c>
      <c r="G71" s="23">
        <v>0</v>
      </c>
      <c r="H71" s="23">
        <v>0</v>
      </c>
    </row>
    <row r="72" spans="1:8" ht="15" thickBot="1" x14ac:dyDescent="0.35">
      <c r="A72" s="31" t="s">
        <v>106</v>
      </c>
      <c r="B72" s="8" t="s">
        <v>107</v>
      </c>
      <c r="C72" s="25">
        <v>0</v>
      </c>
      <c r="D72" s="25">
        <v>0</v>
      </c>
      <c r="E72" s="25">
        <v>0</v>
      </c>
      <c r="F72" s="25">
        <v>0</v>
      </c>
      <c r="G72" s="23">
        <v>0</v>
      </c>
      <c r="H72" s="23">
        <v>0</v>
      </c>
    </row>
    <row r="73" spans="1:8" ht="15" thickBot="1" x14ac:dyDescent="0.35">
      <c r="A73" s="31" t="s">
        <v>108</v>
      </c>
      <c r="B73" s="8" t="s">
        <v>100</v>
      </c>
      <c r="C73" s="25">
        <f t="shared" ref="C73:H73" si="16">SUM(C70:C71)-C72</f>
        <v>0</v>
      </c>
      <c r="D73" s="25">
        <f t="shared" si="16"/>
        <v>0</v>
      </c>
      <c r="E73" s="25">
        <f t="shared" si="16"/>
        <v>0</v>
      </c>
      <c r="F73" s="25">
        <f t="shared" si="16"/>
        <v>0</v>
      </c>
      <c r="G73" s="25">
        <f t="shared" si="16"/>
        <v>0</v>
      </c>
      <c r="H73" s="25">
        <f t="shared" si="16"/>
        <v>0</v>
      </c>
    </row>
    <row r="74" spans="1:8" ht="15" thickBot="1" x14ac:dyDescent="0.35">
      <c r="A74" s="30" t="s">
        <v>109</v>
      </c>
      <c r="B74" s="12" t="s">
        <v>110</v>
      </c>
      <c r="C74" s="27">
        <f t="shared" ref="C74:H74" si="17">SUM(C75:C76)</f>
        <v>0</v>
      </c>
      <c r="D74" s="27">
        <f t="shared" si="17"/>
        <v>0</v>
      </c>
      <c r="E74" s="27">
        <f t="shared" si="17"/>
        <v>0</v>
      </c>
      <c r="F74" s="27">
        <f t="shared" si="17"/>
        <v>0</v>
      </c>
      <c r="G74" s="27">
        <f t="shared" si="17"/>
        <v>0</v>
      </c>
      <c r="H74" s="27">
        <f t="shared" si="17"/>
        <v>0</v>
      </c>
    </row>
    <row r="75" spans="1:8" ht="15" thickBot="1" x14ac:dyDescent="0.35">
      <c r="A75" s="31" t="s">
        <v>111</v>
      </c>
      <c r="B75" s="8" t="s">
        <v>18</v>
      </c>
      <c r="C75" s="25">
        <v>0</v>
      </c>
      <c r="D75" s="25">
        <v>0</v>
      </c>
      <c r="E75" s="25">
        <v>0</v>
      </c>
      <c r="F75" s="25">
        <v>0</v>
      </c>
      <c r="G75" s="23">
        <v>0</v>
      </c>
      <c r="H75" s="23">
        <v>0</v>
      </c>
    </row>
    <row r="76" spans="1:8" ht="15" thickBot="1" x14ac:dyDescent="0.35">
      <c r="A76" s="31" t="s">
        <v>112</v>
      </c>
      <c r="B76" s="8" t="s">
        <v>42</v>
      </c>
      <c r="C76" s="25">
        <v>0</v>
      </c>
      <c r="D76" s="25">
        <v>0</v>
      </c>
      <c r="E76" s="25">
        <v>0</v>
      </c>
      <c r="F76" s="25">
        <v>0</v>
      </c>
      <c r="G76" s="23">
        <v>0</v>
      </c>
      <c r="H76" s="23">
        <v>0</v>
      </c>
    </row>
    <row r="77" spans="1:8" ht="15" thickBot="1" x14ac:dyDescent="0.35">
      <c r="A77" s="31" t="s">
        <v>113</v>
      </c>
      <c r="B77" s="8" t="s">
        <v>114</v>
      </c>
      <c r="C77" s="25">
        <v>0</v>
      </c>
      <c r="D77" s="25">
        <v>0</v>
      </c>
      <c r="E77" s="25">
        <v>0</v>
      </c>
      <c r="F77" s="25">
        <v>0</v>
      </c>
      <c r="G77" s="23">
        <v>0</v>
      </c>
      <c r="H77" s="23">
        <v>0</v>
      </c>
    </row>
    <row r="78" spans="1:8" ht="15" thickBot="1" x14ac:dyDescent="0.35">
      <c r="A78" s="31" t="s">
        <v>115</v>
      </c>
      <c r="B78" s="8" t="s">
        <v>100</v>
      </c>
      <c r="C78" s="25">
        <f t="shared" ref="C78:H78" si="18">SUM(C75:C76)-C77</f>
        <v>0</v>
      </c>
      <c r="D78" s="25">
        <f t="shared" si="18"/>
        <v>0</v>
      </c>
      <c r="E78" s="25">
        <f t="shared" si="18"/>
        <v>0</v>
      </c>
      <c r="F78" s="25">
        <f t="shared" si="18"/>
        <v>0</v>
      </c>
      <c r="G78" s="25">
        <f t="shared" si="18"/>
        <v>0</v>
      </c>
      <c r="H78" s="25">
        <f t="shared" si="18"/>
        <v>0</v>
      </c>
    </row>
    <row r="79" spans="1:8" ht="15" thickBot="1" x14ac:dyDescent="0.35">
      <c r="A79" s="30" t="s">
        <v>116</v>
      </c>
      <c r="B79" s="12" t="s">
        <v>117</v>
      </c>
      <c r="C79" s="27">
        <f t="shared" ref="C79:H79" si="19">SUM(C80:C81)</f>
        <v>0</v>
      </c>
      <c r="D79" s="27">
        <f t="shared" si="19"/>
        <v>0</v>
      </c>
      <c r="E79" s="27">
        <f t="shared" si="19"/>
        <v>0</v>
      </c>
      <c r="F79" s="27">
        <f t="shared" si="19"/>
        <v>0</v>
      </c>
      <c r="G79" s="27">
        <f t="shared" si="19"/>
        <v>0</v>
      </c>
      <c r="H79" s="27">
        <f t="shared" si="19"/>
        <v>0</v>
      </c>
    </row>
    <row r="80" spans="1:8" ht="15" thickBot="1" x14ac:dyDescent="0.35">
      <c r="A80" s="31" t="s">
        <v>118</v>
      </c>
      <c r="B80" s="8" t="s">
        <v>18</v>
      </c>
      <c r="C80" s="25">
        <v>0</v>
      </c>
      <c r="D80" s="25">
        <v>0</v>
      </c>
      <c r="E80" s="25">
        <v>0</v>
      </c>
      <c r="F80" s="25">
        <v>0</v>
      </c>
      <c r="G80" s="23">
        <v>0</v>
      </c>
      <c r="H80" s="23">
        <v>0</v>
      </c>
    </row>
    <row r="81" spans="1:8" ht="15" thickBot="1" x14ac:dyDescent="0.35">
      <c r="A81" s="31" t="s">
        <v>119</v>
      </c>
      <c r="B81" s="8" t="s">
        <v>42</v>
      </c>
      <c r="C81" s="25">
        <v>0</v>
      </c>
      <c r="D81" s="25">
        <v>0</v>
      </c>
      <c r="E81" s="25">
        <v>0</v>
      </c>
      <c r="F81" s="25">
        <v>0</v>
      </c>
      <c r="G81" s="23">
        <v>0</v>
      </c>
      <c r="H81" s="23">
        <v>0</v>
      </c>
    </row>
    <row r="82" spans="1:8" ht="15" thickBot="1" x14ac:dyDescent="0.35">
      <c r="A82" s="31" t="s">
        <v>120</v>
      </c>
      <c r="B82" s="8" t="s">
        <v>121</v>
      </c>
      <c r="C82" s="25">
        <v>0</v>
      </c>
      <c r="D82" s="25">
        <v>0</v>
      </c>
      <c r="E82" s="25">
        <v>0</v>
      </c>
      <c r="F82" s="25">
        <v>0</v>
      </c>
      <c r="G82" s="23">
        <v>0</v>
      </c>
      <c r="H82" s="23">
        <v>0</v>
      </c>
    </row>
    <row r="83" spans="1:8" ht="15" thickBot="1" x14ac:dyDescent="0.35">
      <c r="A83" s="31" t="s">
        <v>122</v>
      </c>
      <c r="B83" s="8" t="s">
        <v>100</v>
      </c>
      <c r="C83" s="25">
        <f t="shared" ref="C83:H83" si="20">SUM(C80:C81)-C82</f>
        <v>0</v>
      </c>
      <c r="D83" s="25">
        <f t="shared" si="20"/>
        <v>0</v>
      </c>
      <c r="E83" s="25">
        <f t="shared" si="20"/>
        <v>0</v>
      </c>
      <c r="F83" s="25">
        <f t="shared" si="20"/>
        <v>0</v>
      </c>
      <c r="G83" s="25">
        <f t="shared" si="20"/>
        <v>0</v>
      </c>
      <c r="H83" s="25">
        <f t="shared" si="20"/>
        <v>0</v>
      </c>
    </row>
    <row r="84" spans="1:8" ht="15" thickBot="1" x14ac:dyDescent="0.35">
      <c r="A84" s="30" t="s">
        <v>123</v>
      </c>
      <c r="B84" s="12" t="s">
        <v>124</v>
      </c>
      <c r="C84" s="27">
        <f t="shared" ref="C84:H84" si="21">SUM(C85:C86)</f>
        <v>4</v>
      </c>
      <c r="D84" s="27">
        <f t="shared" si="21"/>
        <v>0</v>
      </c>
      <c r="E84" s="27">
        <f t="shared" si="21"/>
        <v>0</v>
      </c>
      <c r="F84" s="27">
        <f t="shared" si="21"/>
        <v>0</v>
      </c>
      <c r="G84" s="27">
        <f t="shared" si="21"/>
        <v>0</v>
      </c>
      <c r="H84" s="27">
        <f t="shared" si="21"/>
        <v>0</v>
      </c>
    </row>
    <row r="85" spans="1:8" ht="15" thickBot="1" x14ac:dyDescent="0.35">
      <c r="A85" s="31" t="s">
        <v>125</v>
      </c>
      <c r="B85" s="8" t="s">
        <v>18</v>
      </c>
      <c r="C85" s="25">
        <v>4</v>
      </c>
      <c r="D85" s="25">
        <v>0</v>
      </c>
      <c r="E85" s="25">
        <v>0</v>
      </c>
      <c r="F85" s="25">
        <v>0</v>
      </c>
      <c r="G85" s="23">
        <v>0</v>
      </c>
      <c r="H85" s="23">
        <v>0</v>
      </c>
    </row>
    <row r="86" spans="1:8" ht="15" thickBot="1" x14ac:dyDescent="0.35">
      <c r="A86" s="31" t="s">
        <v>126</v>
      </c>
      <c r="B86" s="8" t="s">
        <v>42</v>
      </c>
      <c r="C86" s="25">
        <v>0</v>
      </c>
      <c r="D86" s="25">
        <v>0</v>
      </c>
      <c r="E86" s="25">
        <v>0</v>
      </c>
      <c r="F86" s="25">
        <v>0</v>
      </c>
      <c r="G86" s="23">
        <v>0</v>
      </c>
      <c r="H86" s="23">
        <v>0</v>
      </c>
    </row>
    <row r="87" spans="1:8" ht="15" thickBot="1" x14ac:dyDescent="0.35">
      <c r="A87" s="31" t="s">
        <v>127</v>
      </c>
      <c r="B87" s="8" t="s">
        <v>128</v>
      </c>
      <c r="C87" s="25">
        <v>0</v>
      </c>
      <c r="D87" s="25">
        <v>0</v>
      </c>
      <c r="E87" s="25">
        <v>0</v>
      </c>
      <c r="F87" s="25">
        <v>0</v>
      </c>
      <c r="G87" s="23">
        <v>0</v>
      </c>
      <c r="H87" s="23">
        <v>0</v>
      </c>
    </row>
    <row r="88" spans="1:8" ht="15" thickBot="1" x14ac:dyDescent="0.35">
      <c r="A88" s="31" t="s">
        <v>129</v>
      </c>
      <c r="B88" s="8" t="s">
        <v>100</v>
      </c>
      <c r="C88" s="25">
        <v>4</v>
      </c>
      <c r="D88" s="25">
        <f t="shared" ref="D88:H88" si="22">SUM(D85:D86)-D87</f>
        <v>0</v>
      </c>
      <c r="E88" s="25">
        <f t="shared" si="22"/>
        <v>0</v>
      </c>
      <c r="F88" s="25">
        <f t="shared" si="22"/>
        <v>0</v>
      </c>
      <c r="G88" s="25">
        <f t="shared" si="22"/>
        <v>0</v>
      </c>
      <c r="H88" s="25">
        <f t="shared" si="22"/>
        <v>0</v>
      </c>
    </row>
    <row r="89" spans="1:8" x14ac:dyDescent="0.3">
      <c r="A89" s="60" t="s">
        <v>130</v>
      </c>
      <c r="B89" s="15" t="s">
        <v>131</v>
      </c>
      <c r="C89" s="88">
        <v>0</v>
      </c>
      <c r="D89" s="88">
        <v>0</v>
      </c>
      <c r="E89" s="88">
        <v>0</v>
      </c>
      <c r="F89" s="88">
        <v>0</v>
      </c>
      <c r="G89" s="90">
        <v>0</v>
      </c>
      <c r="H89" s="90">
        <v>0</v>
      </c>
    </row>
    <row r="90" spans="1:8" ht="15" thickBot="1" x14ac:dyDescent="0.35">
      <c r="A90" s="61"/>
      <c r="B90" s="16" t="s">
        <v>132</v>
      </c>
      <c r="C90" s="89"/>
      <c r="D90" s="89"/>
      <c r="E90" s="89"/>
      <c r="F90" s="89"/>
      <c r="G90" s="91"/>
      <c r="H90" s="91"/>
    </row>
    <row r="91" spans="1:8" ht="15" thickBot="1" x14ac:dyDescent="0.35">
      <c r="A91" s="30" t="s">
        <v>133</v>
      </c>
      <c r="B91" s="12" t="s">
        <v>134</v>
      </c>
      <c r="C91" s="27">
        <f t="shared" ref="C91:H91" si="23">SUM(C92:C93)</f>
        <v>0</v>
      </c>
      <c r="D91" s="27">
        <f t="shared" si="23"/>
        <v>0</v>
      </c>
      <c r="E91" s="27">
        <f t="shared" si="23"/>
        <v>0</v>
      </c>
      <c r="F91" s="27">
        <f t="shared" si="23"/>
        <v>0</v>
      </c>
      <c r="G91" s="27">
        <f t="shared" si="23"/>
        <v>0</v>
      </c>
      <c r="H91" s="27">
        <f t="shared" si="23"/>
        <v>0</v>
      </c>
    </row>
    <row r="92" spans="1:8" ht="15" thickBot="1" x14ac:dyDescent="0.35">
      <c r="A92" s="31" t="s">
        <v>135</v>
      </c>
      <c r="B92" s="8" t="s">
        <v>18</v>
      </c>
      <c r="C92" s="25">
        <v>0</v>
      </c>
      <c r="D92" s="25">
        <v>0</v>
      </c>
      <c r="E92" s="25">
        <v>0</v>
      </c>
      <c r="F92" s="25">
        <v>0</v>
      </c>
      <c r="G92" s="23">
        <v>0</v>
      </c>
      <c r="H92" s="23">
        <v>0</v>
      </c>
    </row>
    <row r="93" spans="1:8" ht="15" thickBot="1" x14ac:dyDescent="0.35">
      <c r="A93" s="31" t="s">
        <v>136</v>
      </c>
      <c r="B93" s="8" t="s">
        <v>42</v>
      </c>
      <c r="C93" s="25">
        <v>0</v>
      </c>
      <c r="D93" s="25">
        <v>0</v>
      </c>
      <c r="E93" s="25">
        <v>0</v>
      </c>
      <c r="F93" s="25">
        <v>0</v>
      </c>
      <c r="G93" s="23">
        <v>0</v>
      </c>
      <c r="H93" s="23">
        <v>0</v>
      </c>
    </row>
    <row r="94" spans="1:8" ht="15" thickBot="1" x14ac:dyDescent="0.35">
      <c r="A94" s="31" t="s">
        <v>137</v>
      </c>
      <c r="B94" s="8" t="s">
        <v>138</v>
      </c>
      <c r="C94" s="25">
        <v>0</v>
      </c>
      <c r="D94" s="25">
        <v>0</v>
      </c>
      <c r="E94" s="25">
        <v>0</v>
      </c>
      <c r="F94" s="25">
        <v>0</v>
      </c>
      <c r="G94" s="23">
        <v>0</v>
      </c>
      <c r="H94" s="23">
        <v>0</v>
      </c>
    </row>
    <row r="95" spans="1:8" ht="15" thickBot="1" x14ac:dyDescent="0.35">
      <c r="A95" s="31" t="s">
        <v>139</v>
      </c>
      <c r="B95" s="8" t="s">
        <v>100</v>
      </c>
      <c r="C95" s="25">
        <v>0</v>
      </c>
      <c r="D95" s="25">
        <f>SUM(D92:D93)-D94</f>
        <v>0</v>
      </c>
      <c r="E95" s="25">
        <f>SUM(E92:E93)-E94</f>
        <v>0</v>
      </c>
      <c r="F95" s="25">
        <f>SUM(F92:F93)-F94</f>
        <v>0</v>
      </c>
      <c r="G95" s="25">
        <f>SUM(G92:G93)-G94</f>
        <v>0</v>
      </c>
      <c r="H95" s="25">
        <f>SUM(H92:H93)-H94</f>
        <v>0</v>
      </c>
    </row>
    <row r="96" spans="1:8" ht="15" thickBot="1" x14ac:dyDescent="0.35">
      <c r="A96" s="30" t="s">
        <v>140</v>
      </c>
      <c r="B96" s="12" t="s">
        <v>141</v>
      </c>
      <c r="C96" s="27">
        <f t="shared" ref="C96:H96" si="24">SUM(C97:C98)</f>
        <v>4</v>
      </c>
      <c r="D96" s="27">
        <f t="shared" si="24"/>
        <v>0</v>
      </c>
      <c r="E96" s="27">
        <f t="shared" si="24"/>
        <v>0</v>
      </c>
      <c r="F96" s="27">
        <f t="shared" si="24"/>
        <v>0</v>
      </c>
      <c r="G96" s="27">
        <f t="shared" si="24"/>
        <v>0</v>
      </c>
      <c r="H96" s="27">
        <f t="shared" si="24"/>
        <v>0</v>
      </c>
    </row>
    <row r="97" spans="1:8" ht="15" thickBot="1" x14ac:dyDescent="0.35">
      <c r="A97" s="31" t="s">
        <v>142</v>
      </c>
      <c r="B97" s="8" t="s">
        <v>18</v>
      </c>
      <c r="C97" s="25">
        <f t="shared" ref="C97:H98" si="25">SUM(C103,C106,C109,C112)</f>
        <v>3</v>
      </c>
      <c r="D97" s="25">
        <f t="shared" si="25"/>
        <v>0</v>
      </c>
      <c r="E97" s="25">
        <f t="shared" si="25"/>
        <v>0</v>
      </c>
      <c r="F97" s="25">
        <f t="shared" si="25"/>
        <v>0</v>
      </c>
      <c r="G97" s="25">
        <f t="shared" si="25"/>
        <v>0</v>
      </c>
      <c r="H97" s="25">
        <f t="shared" si="25"/>
        <v>0</v>
      </c>
    </row>
    <row r="98" spans="1:8" ht="15" thickBot="1" x14ac:dyDescent="0.35">
      <c r="A98" s="31" t="s">
        <v>143</v>
      </c>
      <c r="B98" s="8" t="s">
        <v>42</v>
      </c>
      <c r="C98" s="25">
        <f t="shared" si="25"/>
        <v>1</v>
      </c>
      <c r="D98" s="25">
        <f t="shared" si="25"/>
        <v>0</v>
      </c>
      <c r="E98" s="25">
        <f t="shared" si="25"/>
        <v>0</v>
      </c>
      <c r="F98" s="25">
        <f t="shared" si="25"/>
        <v>0</v>
      </c>
      <c r="G98" s="25">
        <f t="shared" si="25"/>
        <v>0</v>
      </c>
      <c r="H98" s="25">
        <f t="shared" si="25"/>
        <v>0</v>
      </c>
    </row>
    <row r="99" spans="1:8" ht="15" thickBot="1" x14ac:dyDescent="0.35">
      <c r="A99" s="31" t="s">
        <v>144</v>
      </c>
      <c r="B99" s="8" t="s">
        <v>145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</row>
    <row r="100" spans="1:8" ht="15" thickBot="1" x14ac:dyDescent="0.35">
      <c r="A100" s="31" t="s">
        <v>146</v>
      </c>
      <c r="B100" s="8" t="s">
        <v>100</v>
      </c>
      <c r="C100" s="25">
        <f t="shared" ref="C100:H100" si="26">SUM(C97:C98)-C99</f>
        <v>4</v>
      </c>
      <c r="D100" s="25">
        <f t="shared" si="26"/>
        <v>0</v>
      </c>
      <c r="E100" s="25">
        <f t="shared" si="26"/>
        <v>0</v>
      </c>
      <c r="F100" s="25">
        <f t="shared" si="26"/>
        <v>0</v>
      </c>
      <c r="G100" s="25">
        <f t="shared" si="26"/>
        <v>0</v>
      </c>
      <c r="H100" s="25">
        <f t="shared" si="26"/>
        <v>0</v>
      </c>
    </row>
    <row r="101" spans="1:8" ht="24" x14ac:dyDescent="0.3">
      <c r="A101" s="60" t="s">
        <v>147</v>
      </c>
      <c r="B101" s="17" t="s">
        <v>148</v>
      </c>
      <c r="C101" s="88">
        <f t="shared" ref="C101:H101" si="27">SUM(C103:C104)</f>
        <v>0</v>
      </c>
      <c r="D101" s="88">
        <f t="shared" si="27"/>
        <v>0</v>
      </c>
      <c r="E101" s="88">
        <f t="shared" si="27"/>
        <v>0</v>
      </c>
      <c r="F101" s="88">
        <f t="shared" si="27"/>
        <v>0</v>
      </c>
      <c r="G101" s="88">
        <f t="shared" si="27"/>
        <v>0</v>
      </c>
      <c r="H101" s="88">
        <f t="shared" si="27"/>
        <v>0</v>
      </c>
    </row>
    <row r="102" spans="1:8" ht="15" thickBot="1" x14ac:dyDescent="0.35">
      <c r="A102" s="61"/>
      <c r="B102" s="16" t="s">
        <v>149</v>
      </c>
      <c r="C102" s="89"/>
      <c r="D102" s="89"/>
      <c r="E102" s="89"/>
      <c r="F102" s="89"/>
      <c r="G102" s="89"/>
      <c r="H102" s="89"/>
    </row>
    <row r="103" spans="1:8" ht="15" thickBot="1" x14ac:dyDescent="0.35">
      <c r="A103" s="31" t="s">
        <v>150</v>
      </c>
      <c r="B103" s="8" t="s">
        <v>18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</row>
    <row r="104" spans="1:8" ht="15" thickBot="1" x14ac:dyDescent="0.35">
      <c r="A104" s="31" t="s">
        <v>151</v>
      </c>
      <c r="B104" s="8" t="s">
        <v>42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</row>
    <row r="105" spans="1:8" ht="15" thickBot="1" x14ac:dyDescent="0.35">
      <c r="A105" s="31" t="s">
        <v>152</v>
      </c>
      <c r="B105" s="16" t="s">
        <v>153</v>
      </c>
      <c r="C105" s="25">
        <f t="shared" ref="C105:H105" si="28">SUM(C106:C107)</f>
        <v>0</v>
      </c>
      <c r="D105" s="25">
        <f t="shared" si="28"/>
        <v>0</v>
      </c>
      <c r="E105" s="25">
        <f t="shared" si="28"/>
        <v>0</v>
      </c>
      <c r="F105" s="25">
        <f t="shared" si="28"/>
        <v>0</v>
      </c>
      <c r="G105" s="25">
        <f t="shared" si="28"/>
        <v>0</v>
      </c>
      <c r="H105" s="25">
        <f t="shared" si="28"/>
        <v>0</v>
      </c>
    </row>
    <row r="106" spans="1:8" ht="15" thickBot="1" x14ac:dyDescent="0.35">
      <c r="A106" s="31" t="s">
        <v>154</v>
      </c>
      <c r="B106" s="8" t="s">
        <v>18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</row>
    <row r="107" spans="1:8" ht="15" thickBot="1" x14ac:dyDescent="0.35">
      <c r="A107" s="31" t="s">
        <v>155</v>
      </c>
      <c r="B107" s="8" t="s">
        <v>42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</row>
    <row r="108" spans="1:8" ht="15" thickBot="1" x14ac:dyDescent="0.35">
      <c r="A108" s="31" t="s">
        <v>156</v>
      </c>
      <c r="B108" s="16" t="s">
        <v>157</v>
      </c>
      <c r="C108" s="25">
        <f t="shared" ref="C108:H108" si="29">SUM(C109:C110)</f>
        <v>0</v>
      </c>
      <c r="D108" s="25">
        <f t="shared" si="29"/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9"/>
        <v>0</v>
      </c>
    </row>
    <row r="109" spans="1:8" ht="15" thickBot="1" x14ac:dyDescent="0.35">
      <c r="A109" s="31" t="s">
        <v>158</v>
      </c>
      <c r="B109" s="8" t="s">
        <v>18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</row>
    <row r="110" spans="1:8" ht="15" thickBot="1" x14ac:dyDescent="0.35">
      <c r="A110" s="31" t="s">
        <v>159</v>
      </c>
      <c r="B110" s="8" t="s">
        <v>42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</row>
    <row r="111" spans="1:8" ht="15" thickBot="1" x14ac:dyDescent="0.35">
      <c r="A111" s="31" t="s">
        <v>160</v>
      </c>
      <c r="B111" s="16" t="s">
        <v>161</v>
      </c>
      <c r="C111" s="25">
        <f t="shared" ref="C111:H111" si="30">SUM(C112:C113)</f>
        <v>4</v>
      </c>
      <c r="D111" s="25">
        <f t="shared" si="30"/>
        <v>0</v>
      </c>
      <c r="E111" s="25">
        <f t="shared" si="30"/>
        <v>0</v>
      </c>
      <c r="F111" s="25">
        <f t="shared" si="30"/>
        <v>0</v>
      </c>
      <c r="G111" s="25">
        <f t="shared" si="30"/>
        <v>0</v>
      </c>
      <c r="H111" s="25">
        <f t="shared" si="30"/>
        <v>0</v>
      </c>
    </row>
    <row r="112" spans="1:8" ht="15" thickBot="1" x14ac:dyDescent="0.35">
      <c r="A112" s="31" t="s">
        <v>162</v>
      </c>
      <c r="B112" s="8" t="s">
        <v>18</v>
      </c>
      <c r="C112" s="25">
        <v>3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</row>
    <row r="113" spans="1:8" ht="15" thickBot="1" x14ac:dyDescent="0.35">
      <c r="A113" s="31" t="s">
        <v>163</v>
      </c>
      <c r="B113" s="8" t="s">
        <v>42</v>
      </c>
      <c r="C113" s="25">
        <v>1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</row>
    <row r="114" spans="1:8" ht="24.6" thickBot="1" x14ac:dyDescent="0.35">
      <c r="A114" s="29" t="s">
        <v>164</v>
      </c>
      <c r="B114" s="5" t="s">
        <v>165</v>
      </c>
      <c r="C114" s="26">
        <f t="shared" ref="C114:H114" si="31">SUM(C115:C116)</f>
        <v>80</v>
      </c>
      <c r="D114" s="26">
        <f t="shared" si="31"/>
        <v>0</v>
      </c>
      <c r="E114" s="26">
        <f t="shared" si="31"/>
        <v>0</v>
      </c>
      <c r="F114" s="26">
        <f t="shared" si="31"/>
        <v>0</v>
      </c>
      <c r="G114" s="26">
        <f t="shared" si="31"/>
        <v>0</v>
      </c>
      <c r="H114" s="26">
        <f t="shared" si="31"/>
        <v>0</v>
      </c>
    </row>
    <row r="115" spans="1:8" ht="15" thickBot="1" x14ac:dyDescent="0.35">
      <c r="A115" s="31" t="s">
        <v>166</v>
      </c>
      <c r="B115" s="8" t="s">
        <v>18</v>
      </c>
      <c r="C115" s="25">
        <f t="shared" ref="C115:H116" si="32">SUM(C119,C122,C125,C128)</f>
        <v>60</v>
      </c>
      <c r="D115" s="25">
        <f t="shared" si="32"/>
        <v>0</v>
      </c>
      <c r="E115" s="25">
        <f t="shared" si="32"/>
        <v>0</v>
      </c>
      <c r="F115" s="25">
        <f t="shared" si="32"/>
        <v>0</v>
      </c>
      <c r="G115" s="25">
        <f t="shared" si="32"/>
        <v>0</v>
      </c>
      <c r="H115" s="25">
        <f t="shared" si="32"/>
        <v>0</v>
      </c>
    </row>
    <row r="116" spans="1:8" ht="15" thickBot="1" x14ac:dyDescent="0.35">
      <c r="A116" s="31" t="s">
        <v>167</v>
      </c>
      <c r="B116" s="8" t="s">
        <v>42</v>
      </c>
      <c r="C116" s="25">
        <f t="shared" si="32"/>
        <v>20</v>
      </c>
      <c r="D116" s="25">
        <f t="shared" si="32"/>
        <v>0</v>
      </c>
      <c r="E116" s="25">
        <f>SUM(E120,E123,E126,E129)</f>
        <v>0</v>
      </c>
      <c r="F116" s="25">
        <f>SUM(F120,F123,F126,F129)</f>
        <v>0</v>
      </c>
      <c r="G116" s="25">
        <f>SUM(G120,G123,G126,G129)</f>
        <v>0</v>
      </c>
      <c r="H116" s="25">
        <f>SUM(H120,H123,H126,H129)</f>
        <v>0</v>
      </c>
    </row>
    <row r="117" spans="1:8" ht="24" x14ac:dyDescent="0.3">
      <c r="A117" s="60" t="s">
        <v>168</v>
      </c>
      <c r="B117" s="17" t="s">
        <v>169</v>
      </c>
      <c r="C117" s="88">
        <f t="shared" ref="C117:H117" si="33">SUM(C119:C120)</f>
        <v>0</v>
      </c>
      <c r="D117" s="88">
        <f t="shared" si="33"/>
        <v>0</v>
      </c>
      <c r="E117" s="88">
        <f t="shared" si="33"/>
        <v>0</v>
      </c>
      <c r="F117" s="88">
        <f t="shared" si="33"/>
        <v>0</v>
      </c>
      <c r="G117" s="88">
        <f t="shared" si="33"/>
        <v>0</v>
      </c>
      <c r="H117" s="88">
        <f t="shared" si="33"/>
        <v>0</v>
      </c>
    </row>
    <row r="118" spans="1:8" ht="15" thickBot="1" x14ac:dyDescent="0.35">
      <c r="A118" s="61"/>
      <c r="B118" s="16" t="s">
        <v>149</v>
      </c>
      <c r="C118" s="89"/>
      <c r="D118" s="89"/>
      <c r="E118" s="89"/>
      <c r="F118" s="89"/>
      <c r="G118" s="89"/>
      <c r="H118" s="89"/>
    </row>
    <row r="119" spans="1:8" ht="15" thickBot="1" x14ac:dyDescent="0.35">
      <c r="A119" s="31" t="s">
        <v>170</v>
      </c>
      <c r="B119" s="8" t="s">
        <v>18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</row>
    <row r="120" spans="1:8" ht="15" thickBot="1" x14ac:dyDescent="0.35">
      <c r="A120" s="31" t="s">
        <v>171</v>
      </c>
      <c r="B120" s="8" t="s">
        <v>42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</row>
    <row r="121" spans="1:8" ht="15" thickBot="1" x14ac:dyDescent="0.35">
      <c r="A121" s="31" t="s">
        <v>172</v>
      </c>
      <c r="B121" s="16" t="s">
        <v>153</v>
      </c>
      <c r="C121" s="25">
        <f t="shared" ref="C121:H121" si="34">SUM(C122:C123)</f>
        <v>0</v>
      </c>
      <c r="D121" s="25">
        <f t="shared" si="34"/>
        <v>0</v>
      </c>
      <c r="E121" s="25">
        <f t="shared" si="34"/>
        <v>0</v>
      </c>
      <c r="F121" s="25">
        <f t="shared" si="34"/>
        <v>0</v>
      </c>
      <c r="G121" s="25">
        <f t="shared" si="34"/>
        <v>0</v>
      </c>
      <c r="H121" s="25">
        <f t="shared" si="34"/>
        <v>0</v>
      </c>
    </row>
    <row r="122" spans="1:8" ht="15" thickBot="1" x14ac:dyDescent="0.35">
      <c r="A122" s="31" t="s">
        <v>173</v>
      </c>
      <c r="B122" s="8" t="s">
        <v>18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</row>
    <row r="123" spans="1:8" ht="15" thickBot="1" x14ac:dyDescent="0.35">
      <c r="A123" s="31" t="s">
        <v>174</v>
      </c>
      <c r="B123" s="8" t="s">
        <v>42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</row>
    <row r="124" spans="1:8" ht="15" thickBot="1" x14ac:dyDescent="0.35">
      <c r="A124" s="31" t="s">
        <v>175</v>
      </c>
      <c r="B124" s="16" t="s">
        <v>157</v>
      </c>
      <c r="C124" s="25">
        <f t="shared" ref="C124:H124" si="35">SUM(C125:C126)</f>
        <v>0</v>
      </c>
      <c r="D124" s="25">
        <f t="shared" si="35"/>
        <v>0</v>
      </c>
      <c r="E124" s="25">
        <f t="shared" si="35"/>
        <v>0</v>
      </c>
      <c r="F124" s="25">
        <f t="shared" si="35"/>
        <v>0</v>
      </c>
      <c r="G124" s="25">
        <f t="shared" si="35"/>
        <v>0</v>
      </c>
      <c r="H124" s="25">
        <f t="shared" si="35"/>
        <v>0</v>
      </c>
    </row>
    <row r="125" spans="1:8" ht="15" thickBot="1" x14ac:dyDescent="0.35">
      <c r="A125" s="31" t="s">
        <v>176</v>
      </c>
      <c r="B125" s="8" t="s">
        <v>18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</row>
    <row r="126" spans="1:8" ht="15" thickBot="1" x14ac:dyDescent="0.35">
      <c r="A126" s="31" t="s">
        <v>177</v>
      </c>
      <c r="B126" s="8" t="s">
        <v>42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</row>
    <row r="127" spans="1:8" ht="15" thickBot="1" x14ac:dyDescent="0.35">
      <c r="A127" s="31" t="s">
        <v>178</v>
      </c>
      <c r="B127" s="16" t="s">
        <v>161</v>
      </c>
      <c r="C127" s="25">
        <f t="shared" ref="C127:H127" si="36">SUM(C128:C129)</f>
        <v>80</v>
      </c>
      <c r="D127" s="25">
        <f t="shared" si="36"/>
        <v>0</v>
      </c>
      <c r="E127" s="25">
        <f t="shared" si="36"/>
        <v>0</v>
      </c>
      <c r="F127" s="25">
        <f t="shared" si="36"/>
        <v>0</v>
      </c>
      <c r="G127" s="25">
        <f t="shared" si="36"/>
        <v>0</v>
      </c>
      <c r="H127" s="25">
        <f t="shared" si="36"/>
        <v>0</v>
      </c>
    </row>
    <row r="128" spans="1:8" ht="15" thickBot="1" x14ac:dyDescent="0.35">
      <c r="A128" s="31" t="s">
        <v>179</v>
      </c>
      <c r="B128" s="8" t="s">
        <v>18</v>
      </c>
      <c r="C128" s="25">
        <v>60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</row>
    <row r="129" spans="1:8" ht="15" thickBot="1" x14ac:dyDescent="0.35">
      <c r="A129" s="31" t="s">
        <v>180</v>
      </c>
      <c r="B129" s="8" t="s">
        <v>42</v>
      </c>
      <c r="C129" s="25">
        <v>20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</row>
    <row r="130" spans="1:8" ht="36.6" thickBot="1" x14ac:dyDescent="0.35">
      <c r="A130" s="29" t="s">
        <v>181</v>
      </c>
      <c r="B130" s="5" t="s">
        <v>182</v>
      </c>
      <c r="C130" s="26">
        <f t="shared" ref="C130:H130" si="37">SUM(C131:C132)</f>
        <v>80</v>
      </c>
      <c r="D130" s="26">
        <f t="shared" si="37"/>
        <v>0</v>
      </c>
      <c r="E130" s="26">
        <f t="shared" si="37"/>
        <v>0</v>
      </c>
      <c r="F130" s="26">
        <f t="shared" si="37"/>
        <v>0</v>
      </c>
      <c r="G130" s="26">
        <f t="shared" si="37"/>
        <v>0</v>
      </c>
      <c r="H130" s="26">
        <f t="shared" si="37"/>
        <v>0</v>
      </c>
    </row>
    <row r="131" spans="1:8" ht="15" thickBot="1" x14ac:dyDescent="0.35">
      <c r="A131" s="31" t="s">
        <v>183</v>
      </c>
      <c r="B131" s="8" t="s">
        <v>18</v>
      </c>
      <c r="C131" s="25">
        <v>60</v>
      </c>
      <c r="D131" s="25">
        <v>0</v>
      </c>
      <c r="E131" s="25">
        <v>0</v>
      </c>
      <c r="F131" s="25">
        <v>0</v>
      </c>
      <c r="G131" s="23">
        <v>0</v>
      </c>
      <c r="H131" s="23">
        <v>0</v>
      </c>
    </row>
    <row r="132" spans="1:8" ht="15" thickBot="1" x14ac:dyDescent="0.35">
      <c r="A132" s="31" t="s">
        <v>184</v>
      </c>
      <c r="B132" s="8" t="s">
        <v>42</v>
      </c>
      <c r="C132" s="25">
        <v>20</v>
      </c>
      <c r="D132" s="25">
        <v>0</v>
      </c>
      <c r="E132" s="25">
        <v>0</v>
      </c>
      <c r="F132" s="25">
        <v>0</v>
      </c>
      <c r="G132" s="23">
        <v>0</v>
      </c>
      <c r="H132" s="23">
        <v>0</v>
      </c>
    </row>
    <row r="133" spans="1:8" ht="60.6" thickBot="1" x14ac:dyDescent="0.35">
      <c r="A133" s="29" t="s">
        <v>185</v>
      </c>
      <c r="B133" s="5" t="s">
        <v>186</v>
      </c>
      <c r="C133" s="26">
        <f t="shared" ref="C133:H133" si="38">SUM(C134:C137)</f>
        <v>0</v>
      </c>
      <c r="D133" s="26">
        <f t="shared" si="38"/>
        <v>0</v>
      </c>
      <c r="E133" s="26">
        <f t="shared" si="38"/>
        <v>0</v>
      </c>
      <c r="F133" s="26">
        <f t="shared" si="38"/>
        <v>0</v>
      </c>
      <c r="G133" s="26">
        <f t="shared" si="38"/>
        <v>0</v>
      </c>
      <c r="H133" s="26">
        <f t="shared" si="38"/>
        <v>0</v>
      </c>
    </row>
    <row r="134" spans="1:8" ht="15" thickBot="1" x14ac:dyDescent="0.35">
      <c r="A134" s="31" t="s">
        <v>187</v>
      </c>
      <c r="B134" s="8" t="s">
        <v>188</v>
      </c>
      <c r="C134" s="25">
        <v>0</v>
      </c>
      <c r="D134" s="25">
        <v>0</v>
      </c>
      <c r="E134" s="25">
        <v>0</v>
      </c>
      <c r="F134" s="25">
        <v>0</v>
      </c>
      <c r="G134" s="23">
        <v>0</v>
      </c>
      <c r="H134" s="23">
        <v>0</v>
      </c>
    </row>
    <row r="135" spans="1:8" ht="15" thickBot="1" x14ac:dyDescent="0.35">
      <c r="A135" s="31" t="s">
        <v>189</v>
      </c>
      <c r="B135" s="8" t="s">
        <v>190</v>
      </c>
      <c r="C135" s="25">
        <v>0</v>
      </c>
      <c r="D135" s="25">
        <v>0</v>
      </c>
      <c r="E135" s="25">
        <v>0</v>
      </c>
      <c r="F135" s="25">
        <v>0</v>
      </c>
      <c r="G135" s="23">
        <v>0</v>
      </c>
      <c r="H135" s="23">
        <v>0</v>
      </c>
    </row>
    <row r="136" spans="1:8" ht="15" thickBot="1" x14ac:dyDescent="0.35">
      <c r="A136" s="31" t="s">
        <v>191</v>
      </c>
      <c r="B136" s="8" t="s">
        <v>192</v>
      </c>
      <c r="C136" s="25">
        <v>0</v>
      </c>
      <c r="D136" s="25">
        <v>0</v>
      </c>
      <c r="E136" s="25">
        <v>0</v>
      </c>
      <c r="F136" s="25">
        <v>0</v>
      </c>
      <c r="G136" s="23">
        <v>0</v>
      </c>
      <c r="H136" s="23">
        <v>0</v>
      </c>
    </row>
    <row r="137" spans="1:8" ht="15" thickBot="1" x14ac:dyDescent="0.35">
      <c r="A137" s="31" t="s">
        <v>193</v>
      </c>
      <c r="B137" s="8" t="s">
        <v>194</v>
      </c>
      <c r="C137" s="25">
        <v>0</v>
      </c>
      <c r="D137" s="25">
        <v>0</v>
      </c>
      <c r="E137" s="25">
        <v>0</v>
      </c>
      <c r="F137" s="25">
        <v>0</v>
      </c>
      <c r="G137" s="23">
        <v>0</v>
      </c>
      <c r="H137" s="23">
        <v>0</v>
      </c>
    </row>
    <row r="138" spans="1:8" ht="36.6" thickBot="1" x14ac:dyDescent="0.35">
      <c r="A138" s="31" t="s">
        <v>195</v>
      </c>
      <c r="B138" s="8" t="s">
        <v>196</v>
      </c>
      <c r="C138" s="25">
        <f t="shared" ref="C138:H138" si="39">SUM(C139:C140)</f>
        <v>0</v>
      </c>
      <c r="D138" s="25">
        <f t="shared" si="39"/>
        <v>0</v>
      </c>
      <c r="E138" s="25">
        <f t="shared" si="39"/>
        <v>0</v>
      </c>
      <c r="F138" s="25">
        <f t="shared" si="39"/>
        <v>0</v>
      </c>
      <c r="G138" s="25">
        <f t="shared" si="39"/>
        <v>0</v>
      </c>
      <c r="H138" s="25">
        <f t="shared" si="39"/>
        <v>0</v>
      </c>
    </row>
    <row r="139" spans="1:8" ht="15" thickBot="1" x14ac:dyDescent="0.35">
      <c r="A139" s="31" t="s">
        <v>197</v>
      </c>
      <c r="B139" s="8" t="s">
        <v>18</v>
      </c>
      <c r="C139" s="25">
        <v>0</v>
      </c>
      <c r="D139" s="25">
        <v>0</v>
      </c>
      <c r="E139" s="25">
        <v>0</v>
      </c>
      <c r="F139" s="25">
        <v>0</v>
      </c>
      <c r="G139" s="23">
        <v>0</v>
      </c>
      <c r="H139" s="23">
        <v>0</v>
      </c>
    </row>
    <row r="140" spans="1:8" ht="15" thickBot="1" x14ac:dyDescent="0.35">
      <c r="A140" s="31" t="s">
        <v>198</v>
      </c>
      <c r="B140" s="8" t="s">
        <v>42</v>
      </c>
      <c r="C140" s="25">
        <v>0</v>
      </c>
      <c r="D140" s="25">
        <v>0</v>
      </c>
      <c r="E140" s="25">
        <v>0</v>
      </c>
      <c r="F140" s="25">
        <v>0</v>
      </c>
      <c r="G140" s="23">
        <v>0</v>
      </c>
      <c r="H140" s="23">
        <v>0</v>
      </c>
    </row>
    <row r="141" spans="1:8" ht="36" x14ac:dyDescent="0.3">
      <c r="A141" s="51" t="s">
        <v>199</v>
      </c>
      <c r="B141" s="9" t="s">
        <v>200</v>
      </c>
      <c r="C141" s="82">
        <f t="shared" ref="C141:H141" si="40">SUM(C143:C144)</f>
        <v>0</v>
      </c>
      <c r="D141" s="82">
        <f t="shared" si="40"/>
        <v>0</v>
      </c>
      <c r="E141" s="82">
        <f t="shared" si="40"/>
        <v>0</v>
      </c>
      <c r="F141" s="82">
        <f t="shared" si="40"/>
        <v>0</v>
      </c>
      <c r="G141" s="82">
        <f t="shared" si="40"/>
        <v>0</v>
      </c>
      <c r="H141" s="82">
        <f t="shared" si="40"/>
        <v>0</v>
      </c>
    </row>
    <row r="142" spans="1:8" ht="15" thickBot="1" x14ac:dyDescent="0.35">
      <c r="A142" s="52"/>
      <c r="B142" s="5" t="s">
        <v>201</v>
      </c>
      <c r="C142" s="83"/>
      <c r="D142" s="83"/>
      <c r="E142" s="83"/>
      <c r="F142" s="83"/>
      <c r="G142" s="83"/>
      <c r="H142" s="83"/>
    </row>
    <row r="143" spans="1:8" ht="15" thickBot="1" x14ac:dyDescent="0.35">
      <c r="A143" s="31" t="s">
        <v>202</v>
      </c>
      <c r="B143" s="8" t="s">
        <v>18</v>
      </c>
      <c r="C143" s="25">
        <v>0</v>
      </c>
      <c r="D143" s="25">
        <v>0</v>
      </c>
      <c r="E143" s="25">
        <v>0</v>
      </c>
      <c r="F143" s="25">
        <v>0</v>
      </c>
      <c r="G143" s="23">
        <v>0</v>
      </c>
      <c r="H143" s="23">
        <v>0</v>
      </c>
    </row>
    <row r="144" spans="1:8" ht="15" thickBot="1" x14ac:dyDescent="0.35">
      <c r="A144" s="31" t="s">
        <v>203</v>
      </c>
      <c r="B144" s="8" t="s">
        <v>42</v>
      </c>
      <c r="C144" s="25">
        <v>0</v>
      </c>
      <c r="D144" s="25">
        <v>0</v>
      </c>
      <c r="E144" s="25">
        <v>0</v>
      </c>
      <c r="F144" s="25">
        <v>0</v>
      </c>
      <c r="G144" s="23">
        <v>0</v>
      </c>
      <c r="H144" s="23">
        <v>0</v>
      </c>
    </row>
    <row r="145" spans="1:8" x14ac:dyDescent="0.3">
      <c r="A145" s="56" t="s">
        <v>204</v>
      </c>
      <c r="B145" s="18" t="s">
        <v>69</v>
      </c>
      <c r="C145" s="86">
        <f t="shared" ref="C145:H145" si="41">SUM(C147:C148)</f>
        <v>0</v>
      </c>
      <c r="D145" s="86">
        <f t="shared" si="41"/>
        <v>0</v>
      </c>
      <c r="E145" s="86">
        <f t="shared" si="41"/>
        <v>0</v>
      </c>
      <c r="F145" s="86">
        <f t="shared" si="41"/>
        <v>0</v>
      </c>
      <c r="G145" s="86">
        <f t="shared" si="41"/>
        <v>0</v>
      </c>
      <c r="H145" s="86">
        <f t="shared" si="41"/>
        <v>0</v>
      </c>
    </row>
    <row r="146" spans="1:8" ht="15" thickBot="1" x14ac:dyDescent="0.35">
      <c r="A146" s="57"/>
      <c r="B146" s="12" t="s">
        <v>66</v>
      </c>
      <c r="C146" s="87"/>
      <c r="D146" s="87"/>
      <c r="E146" s="87"/>
      <c r="F146" s="87"/>
      <c r="G146" s="87"/>
      <c r="H146" s="87"/>
    </row>
    <row r="147" spans="1:8" ht="15" thickBot="1" x14ac:dyDescent="0.35">
      <c r="A147" s="31" t="s">
        <v>205</v>
      </c>
      <c r="B147" s="8" t="s">
        <v>18</v>
      </c>
      <c r="C147" s="25">
        <v>0</v>
      </c>
      <c r="D147" s="25">
        <v>0</v>
      </c>
      <c r="E147" s="25">
        <v>0</v>
      </c>
      <c r="F147" s="25">
        <v>0</v>
      </c>
      <c r="G147" s="23">
        <v>0</v>
      </c>
      <c r="H147" s="23">
        <v>0</v>
      </c>
    </row>
    <row r="148" spans="1:8" ht="15" thickBot="1" x14ac:dyDescent="0.35">
      <c r="A148" s="31" t="s">
        <v>206</v>
      </c>
      <c r="B148" s="8" t="s">
        <v>42</v>
      </c>
      <c r="C148" s="25">
        <v>0</v>
      </c>
      <c r="D148" s="25">
        <v>0</v>
      </c>
      <c r="E148" s="25">
        <v>0</v>
      </c>
      <c r="F148" s="25">
        <v>0</v>
      </c>
      <c r="G148" s="23">
        <v>0</v>
      </c>
      <c r="H148" s="23">
        <v>0</v>
      </c>
    </row>
    <row r="149" spans="1:8" ht="15" thickBot="1" x14ac:dyDescent="0.35">
      <c r="A149" s="30" t="s">
        <v>207</v>
      </c>
      <c r="B149" s="12" t="s">
        <v>208</v>
      </c>
      <c r="C149" s="27">
        <f t="shared" ref="C149:H149" si="42">SUM(C150:C151)</f>
        <v>0</v>
      </c>
      <c r="D149" s="27">
        <f t="shared" si="42"/>
        <v>0</v>
      </c>
      <c r="E149" s="27">
        <f t="shared" si="42"/>
        <v>0</v>
      </c>
      <c r="F149" s="27">
        <f t="shared" si="42"/>
        <v>0</v>
      </c>
      <c r="G149" s="27">
        <f t="shared" si="42"/>
        <v>0</v>
      </c>
      <c r="H149" s="27">
        <f t="shared" si="42"/>
        <v>0</v>
      </c>
    </row>
    <row r="150" spans="1:8" ht="15" thickBot="1" x14ac:dyDescent="0.35">
      <c r="A150" s="31" t="s">
        <v>209</v>
      </c>
      <c r="B150" s="8" t="s">
        <v>18</v>
      </c>
      <c r="C150" s="25">
        <v>0</v>
      </c>
      <c r="D150" s="25">
        <v>0</v>
      </c>
      <c r="E150" s="25">
        <v>0</v>
      </c>
      <c r="F150" s="25">
        <v>0</v>
      </c>
      <c r="G150" s="23">
        <v>0</v>
      </c>
      <c r="H150" s="23">
        <v>0</v>
      </c>
    </row>
    <row r="151" spans="1:8" ht="15" thickBot="1" x14ac:dyDescent="0.35">
      <c r="A151" s="31" t="s">
        <v>210</v>
      </c>
      <c r="B151" s="8" t="s">
        <v>42</v>
      </c>
      <c r="C151" s="25">
        <v>0</v>
      </c>
      <c r="D151" s="25">
        <v>0</v>
      </c>
      <c r="E151" s="25">
        <v>0</v>
      </c>
      <c r="F151" s="25">
        <v>0</v>
      </c>
      <c r="G151" s="23">
        <v>0</v>
      </c>
      <c r="H151" s="23">
        <v>0</v>
      </c>
    </row>
    <row r="152" spans="1:8" ht="24.6" thickBot="1" x14ac:dyDescent="0.35">
      <c r="A152" s="30" t="s">
        <v>211</v>
      </c>
      <c r="B152" s="12" t="s">
        <v>212</v>
      </c>
      <c r="C152" s="27">
        <f t="shared" ref="C152:H152" si="43">SUM(C153:C154)</f>
        <v>0</v>
      </c>
      <c r="D152" s="27">
        <f t="shared" si="43"/>
        <v>0</v>
      </c>
      <c r="E152" s="27">
        <f t="shared" si="43"/>
        <v>0</v>
      </c>
      <c r="F152" s="27">
        <f t="shared" si="43"/>
        <v>0</v>
      </c>
      <c r="G152" s="27">
        <f t="shared" si="43"/>
        <v>0</v>
      </c>
      <c r="H152" s="27">
        <f t="shared" si="43"/>
        <v>0</v>
      </c>
    </row>
    <row r="153" spans="1:8" ht="15" thickBot="1" x14ac:dyDescent="0.35">
      <c r="A153" s="31" t="s">
        <v>213</v>
      </c>
      <c r="B153" s="8" t="s">
        <v>18</v>
      </c>
      <c r="C153" s="25">
        <v>0</v>
      </c>
      <c r="D153" s="25">
        <v>0</v>
      </c>
      <c r="E153" s="25">
        <v>0</v>
      </c>
      <c r="F153" s="25">
        <v>0</v>
      </c>
      <c r="G153" s="23">
        <v>0</v>
      </c>
      <c r="H153" s="23">
        <v>0</v>
      </c>
    </row>
    <row r="154" spans="1:8" ht="15" thickBot="1" x14ac:dyDescent="0.35">
      <c r="A154" s="31" t="s">
        <v>214</v>
      </c>
      <c r="B154" s="8" t="s">
        <v>42</v>
      </c>
      <c r="C154" s="25">
        <v>0</v>
      </c>
      <c r="D154" s="25">
        <v>0</v>
      </c>
      <c r="E154" s="25">
        <v>0</v>
      </c>
      <c r="F154" s="25">
        <v>0</v>
      </c>
      <c r="G154" s="23">
        <v>0</v>
      </c>
      <c r="H154" s="23">
        <v>0</v>
      </c>
    </row>
    <row r="155" spans="1:8" ht="72.599999999999994" thickBot="1" x14ac:dyDescent="0.35">
      <c r="A155" s="29" t="s">
        <v>215</v>
      </c>
      <c r="B155" s="5" t="s">
        <v>216</v>
      </c>
      <c r="C155" s="26">
        <f t="shared" ref="C155:H155" si="44">SUM(C156:C157)</f>
        <v>0</v>
      </c>
      <c r="D155" s="26">
        <f t="shared" si="44"/>
        <v>0</v>
      </c>
      <c r="E155" s="26">
        <f t="shared" si="44"/>
        <v>0</v>
      </c>
      <c r="F155" s="26">
        <f t="shared" si="44"/>
        <v>0</v>
      </c>
      <c r="G155" s="26">
        <f t="shared" si="44"/>
        <v>0</v>
      </c>
      <c r="H155" s="26">
        <f t="shared" si="44"/>
        <v>0</v>
      </c>
    </row>
    <row r="156" spans="1:8" ht="15" thickBot="1" x14ac:dyDescent="0.35">
      <c r="A156" s="31" t="s">
        <v>217</v>
      </c>
      <c r="B156" s="8" t="s">
        <v>18</v>
      </c>
      <c r="C156" s="25">
        <v>0</v>
      </c>
      <c r="D156" s="25">
        <v>0</v>
      </c>
      <c r="E156" s="25">
        <v>0</v>
      </c>
      <c r="F156" s="25">
        <v>0</v>
      </c>
      <c r="G156" s="23">
        <v>0</v>
      </c>
      <c r="H156" s="23">
        <v>0</v>
      </c>
    </row>
    <row r="157" spans="1:8" ht="15" thickBot="1" x14ac:dyDescent="0.35">
      <c r="A157" s="31" t="s">
        <v>218</v>
      </c>
      <c r="B157" s="8" t="s">
        <v>42</v>
      </c>
      <c r="C157" s="25">
        <v>0</v>
      </c>
      <c r="D157" s="25">
        <v>0</v>
      </c>
      <c r="E157" s="25">
        <v>0</v>
      </c>
      <c r="F157" s="25">
        <v>0</v>
      </c>
      <c r="G157" s="23">
        <v>0</v>
      </c>
      <c r="H157" s="23">
        <v>0</v>
      </c>
    </row>
    <row r="158" spans="1:8" ht="36.6" thickBot="1" x14ac:dyDescent="0.35">
      <c r="A158" s="29" t="s">
        <v>219</v>
      </c>
      <c r="B158" s="5" t="s">
        <v>220</v>
      </c>
      <c r="C158" s="26">
        <v>15</v>
      </c>
      <c r="D158" s="26">
        <v>17</v>
      </c>
      <c r="E158" s="26">
        <v>0</v>
      </c>
      <c r="F158" s="26">
        <v>0</v>
      </c>
      <c r="G158" s="24">
        <v>0</v>
      </c>
      <c r="H158" s="24">
        <v>0</v>
      </c>
    </row>
    <row r="159" spans="1:8" ht="24" x14ac:dyDescent="0.3">
      <c r="A159" s="51" t="s">
        <v>221</v>
      </c>
      <c r="B159" s="9" t="s">
        <v>222</v>
      </c>
      <c r="C159" s="82">
        <v>0</v>
      </c>
      <c r="D159" s="82">
        <v>0</v>
      </c>
      <c r="E159" s="82">
        <v>0</v>
      </c>
      <c r="F159" s="82">
        <v>0</v>
      </c>
      <c r="G159" s="84">
        <v>0</v>
      </c>
      <c r="H159" s="84">
        <v>0</v>
      </c>
    </row>
    <row r="160" spans="1:8" ht="15" thickBot="1" x14ac:dyDescent="0.35">
      <c r="A160" s="52"/>
      <c r="B160" s="5" t="s">
        <v>223</v>
      </c>
      <c r="C160" s="83"/>
      <c r="D160" s="83"/>
      <c r="E160" s="83"/>
      <c r="F160" s="83"/>
      <c r="G160" s="85"/>
      <c r="H160" s="85"/>
    </row>
    <row r="161" spans="1:8" ht="24.6" thickBot="1" x14ac:dyDescent="0.35">
      <c r="A161" s="29" t="s">
        <v>224</v>
      </c>
      <c r="B161" s="5" t="s">
        <v>225</v>
      </c>
      <c r="C161" s="26">
        <v>13</v>
      </c>
      <c r="D161" s="26">
        <v>14</v>
      </c>
      <c r="E161" s="26">
        <v>0</v>
      </c>
      <c r="F161" s="26">
        <v>0</v>
      </c>
      <c r="G161" s="24">
        <v>0</v>
      </c>
      <c r="H161" s="24">
        <v>0</v>
      </c>
    </row>
    <row r="162" spans="1:8" ht="60.6" thickBot="1" x14ac:dyDescent="0.35">
      <c r="A162" s="29" t="s">
        <v>226</v>
      </c>
      <c r="B162" s="5" t="s">
        <v>227</v>
      </c>
      <c r="C162" s="26">
        <v>0</v>
      </c>
      <c r="D162" s="26">
        <v>0</v>
      </c>
      <c r="E162" s="26">
        <v>0</v>
      </c>
      <c r="F162" s="26">
        <v>0</v>
      </c>
      <c r="G162" s="24">
        <v>0</v>
      </c>
      <c r="H162" s="24">
        <v>0</v>
      </c>
    </row>
    <row r="163" spans="1:8" ht="36.6" thickBot="1" x14ac:dyDescent="0.35">
      <c r="A163" s="29" t="s">
        <v>228</v>
      </c>
      <c r="B163" s="5" t="s">
        <v>229</v>
      </c>
      <c r="C163" s="26">
        <v>0</v>
      </c>
      <c r="D163" s="26">
        <v>0</v>
      </c>
      <c r="E163" s="26">
        <v>0</v>
      </c>
      <c r="F163" s="26">
        <v>0</v>
      </c>
      <c r="G163" s="24">
        <v>0</v>
      </c>
      <c r="H163" s="24">
        <v>0</v>
      </c>
    </row>
    <row r="164" spans="1:8" ht="15" thickBot="1" x14ac:dyDescent="0.35">
      <c r="A164" s="31" t="s">
        <v>230</v>
      </c>
      <c r="B164" s="7" t="s">
        <v>231</v>
      </c>
      <c r="C164" s="25">
        <v>0</v>
      </c>
      <c r="D164" s="25">
        <v>0</v>
      </c>
      <c r="E164" s="25">
        <v>0</v>
      </c>
      <c r="F164" s="25">
        <v>0</v>
      </c>
      <c r="G164" s="23">
        <v>0</v>
      </c>
      <c r="H164" s="23">
        <v>0</v>
      </c>
    </row>
    <row r="165" spans="1:8" ht="24.6" thickBot="1" x14ac:dyDescent="0.35">
      <c r="A165" s="29" t="s">
        <v>232</v>
      </c>
      <c r="B165" s="5" t="s">
        <v>233</v>
      </c>
      <c r="C165" s="26">
        <v>0</v>
      </c>
      <c r="D165" s="26">
        <v>0</v>
      </c>
      <c r="E165" s="26">
        <v>0</v>
      </c>
      <c r="F165" s="26">
        <v>0</v>
      </c>
      <c r="G165" s="24">
        <v>0</v>
      </c>
      <c r="H165" s="24">
        <v>0</v>
      </c>
    </row>
    <row r="166" spans="1:8" ht="24.6" thickBot="1" x14ac:dyDescent="0.35">
      <c r="A166" s="29" t="s">
        <v>234</v>
      </c>
      <c r="B166" s="5" t="s">
        <v>235</v>
      </c>
      <c r="C166" s="26">
        <v>0</v>
      </c>
      <c r="D166" s="26">
        <v>0</v>
      </c>
      <c r="E166" s="26">
        <v>0</v>
      </c>
      <c r="F166" s="26">
        <v>0</v>
      </c>
      <c r="G166" s="24">
        <v>0</v>
      </c>
      <c r="H166" s="24">
        <v>0</v>
      </c>
    </row>
    <row r="167" spans="1:8" ht="36.6" thickBot="1" x14ac:dyDescent="0.35">
      <c r="A167" s="29" t="s">
        <v>236</v>
      </c>
      <c r="B167" s="5" t="s">
        <v>237</v>
      </c>
      <c r="C167" s="26">
        <v>5</v>
      </c>
      <c r="D167" s="26">
        <v>2</v>
      </c>
      <c r="E167" s="26">
        <v>0</v>
      </c>
      <c r="F167" s="26">
        <v>0</v>
      </c>
      <c r="G167" s="24">
        <v>0</v>
      </c>
      <c r="H167" s="24">
        <v>0</v>
      </c>
    </row>
    <row r="168" spans="1:8" ht="15" thickBot="1" x14ac:dyDescent="0.35">
      <c r="A168" s="31" t="s">
        <v>238</v>
      </c>
      <c r="B168" s="7" t="s">
        <v>239</v>
      </c>
      <c r="C168" s="25">
        <v>5</v>
      </c>
      <c r="D168" s="25">
        <v>2</v>
      </c>
      <c r="E168" s="25">
        <v>0</v>
      </c>
      <c r="F168" s="25">
        <v>0</v>
      </c>
      <c r="G168" s="23">
        <v>0</v>
      </c>
      <c r="H168" s="23">
        <v>0</v>
      </c>
    </row>
    <row r="169" spans="1:8" ht="108.6" thickBot="1" x14ac:dyDescent="0.35">
      <c r="A169" s="29" t="s">
        <v>240</v>
      </c>
      <c r="B169" s="5" t="s">
        <v>241</v>
      </c>
      <c r="C169" s="26">
        <v>0</v>
      </c>
      <c r="D169" s="26">
        <v>0</v>
      </c>
      <c r="E169" s="26">
        <v>0</v>
      </c>
      <c r="F169" s="26">
        <v>0</v>
      </c>
      <c r="G169" s="24">
        <v>0</v>
      </c>
      <c r="H169" s="24">
        <v>0</v>
      </c>
    </row>
    <row r="170" spans="1:8" ht="24.6" thickBot="1" x14ac:dyDescent="0.35">
      <c r="A170" s="31" t="s">
        <v>242</v>
      </c>
      <c r="B170" s="8" t="s">
        <v>243</v>
      </c>
      <c r="C170" s="25">
        <v>0</v>
      </c>
      <c r="D170" s="25">
        <v>0</v>
      </c>
      <c r="E170" s="25">
        <v>0</v>
      </c>
      <c r="F170" s="25">
        <v>0</v>
      </c>
      <c r="G170" s="23">
        <v>0</v>
      </c>
      <c r="H170" s="23">
        <v>0</v>
      </c>
    </row>
    <row r="171" spans="1:8" ht="24.6" thickBot="1" x14ac:dyDescent="0.35">
      <c r="A171" s="31" t="s">
        <v>244</v>
      </c>
      <c r="B171" s="8" t="s">
        <v>245</v>
      </c>
      <c r="C171" s="25">
        <v>0</v>
      </c>
      <c r="D171" s="25">
        <v>0</v>
      </c>
      <c r="E171" s="25">
        <v>0</v>
      </c>
      <c r="F171" s="25">
        <v>0</v>
      </c>
      <c r="G171" s="23">
        <v>0</v>
      </c>
      <c r="H171" s="23">
        <v>0</v>
      </c>
    </row>
    <row r="172" spans="1:8" ht="36.6" thickBot="1" x14ac:dyDescent="0.35">
      <c r="A172" s="31" t="s">
        <v>246</v>
      </c>
      <c r="B172" s="8" t="s">
        <v>247</v>
      </c>
      <c r="C172" s="25">
        <v>0</v>
      </c>
      <c r="D172" s="25">
        <v>0</v>
      </c>
      <c r="E172" s="25">
        <v>0</v>
      </c>
      <c r="F172" s="25">
        <v>0</v>
      </c>
      <c r="G172" s="23">
        <v>0</v>
      </c>
      <c r="H172" s="23">
        <v>0</v>
      </c>
    </row>
    <row r="173" spans="1:8" ht="24.6" thickBot="1" x14ac:dyDescent="0.35">
      <c r="A173" s="31" t="s">
        <v>248</v>
      </c>
      <c r="B173" s="8" t="s">
        <v>249</v>
      </c>
      <c r="C173" s="25">
        <v>0</v>
      </c>
      <c r="D173" s="25">
        <v>0</v>
      </c>
      <c r="E173" s="25">
        <v>0</v>
      </c>
      <c r="F173" s="25">
        <v>0</v>
      </c>
      <c r="G173" s="23">
        <v>0</v>
      </c>
      <c r="H173" s="23">
        <v>0</v>
      </c>
    </row>
    <row r="174" spans="1:8" ht="24.6" thickBot="1" x14ac:dyDescent="0.35">
      <c r="A174" s="29" t="s">
        <v>250</v>
      </c>
      <c r="B174" s="5" t="s">
        <v>251</v>
      </c>
      <c r="C174" s="24">
        <v>2990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</row>
    <row r="175" spans="1:8" ht="15" thickBot="1" x14ac:dyDescent="0.35">
      <c r="A175" s="29" t="s">
        <v>252</v>
      </c>
      <c r="B175" s="5" t="s">
        <v>253</v>
      </c>
      <c r="C175" s="24">
        <v>3085</v>
      </c>
      <c r="D175" s="24">
        <v>3164</v>
      </c>
      <c r="E175" s="24">
        <v>0</v>
      </c>
      <c r="F175" s="24">
        <v>0</v>
      </c>
      <c r="G175" s="24">
        <v>0</v>
      </c>
      <c r="H175" s="24">
        <v>0</v>
      </c>
    </row>
    <row r="176" spans="1:8" ht="15" thickBot="1" x14ac:dyDescent="0.35">
      <c r="A176" s="29" t="s">
        <v>254</v>
      </c>
      <c r="B176" s="5" t="s">
        <v>255</v>
      </c>
      <c r="C176" s="24">
        <v>0</v>
      </c>
      <c r="D176" s="24">
        <v>0</v>
      </c>
      <c r="E176" s="24">
        <v>0</v>
      </c>
      <c r="F176" s="24">
        <v>0</v>
      </c>
      <c r="G176" s="24">
        <v>0</v>
      </c>
      <c r="H176" s="24">
        <v>0</v>
      </c>
    </row>
    <row r="177" spans="1:8" ht="15" thickBot="1" x14ac:dyDescent="0.35">
      <c r="A177" s="31" t="s">
        <v>256</v>
      </c>
      <c r="B177" s="8" t="s">
        <v>257</v>
      </c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</row>
    <row r="178" spans="1:8" ht="24.6" thickBot="1" x14ac:dyDescent="0.35">
      <c r="A178" s="29" t="s">
        <v>258</v>
      </c>
      <c r="B178" s="5" t="s">
        <v>259</v>
      </c>
      <c r="C178" s="24">
        <f t="shared" ref="C178:H178" si="45">SUM(C179:C182)</f>
        <v>0</v>
      </c>
      <c r="D178" s="24">
        <f t="shared" si="45"/>
        <v>0</v>
      </c>
      <c r="E178" s="24">
        <f t="shared" si="45"/>
        <v>0</v>
      </c>
      <c r="F178" s="24">
        <f t="shared" si="45"/>
        <v>0</v>
      </c>
      <c r="G178" s="24">
        <f t="shared" si="45"/>
        <v>0</v>
      </c>
      <c r="H178" s="24">
        <f t="shared" si="45"/>
        <v>0</v>
      </c>
    </row>
    <row r="179" spans="1:8" ht="15" thickBot="1" x14ac:dyDescent="0.35">
      <c r="A179" s="31" t="s">
        <v>260</v>
      </c>
      <c r="B179" s="8" t="s">
        <v>261</v>
      </c>
      <c r="C179" s="23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</row>
    <row r="180" spans="1:8" ht="36.6" thickBot="1" x14ac:dyDescent="0.35">
      <c r="A180" s="31" t="s">
        <v>262</v>
      </c>
      <c r="B180" s="8" t="s">
        <v>263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</row>
    <row r="181" spans="1:8" ht="24.6" thickBot="1" x14ac:dyDescent="0.35">
      <c r="A181" s="31" t="s">
        <v>264</v>
      </c>
      <c r="B181" s="8" t="s">
        <v>265</v>
      </c>
      <c r="C181" s="23">
        <v>0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5" thickBot="1" x14ac:dyDescent="0.35">
      <c r="A182" s="31" t="s">
        <v>266</v>
      </c>
      <c r="B182" s="8" t="s">
        <v>267</v>
      </c>
      <c r="C182" s="23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</row>
    <row r="183" spans="1:8" ht="24.6" thickBot="1" x14ac:dyDescent="0.35">
      <c r="A183" s="29" t="s">
        <v>268</v>
      </c>
      <c r="B183" s="5" t="s">
        <v>269</v>
      </c>
      <c r="C183" s="24">
        <f t="shared" ref="C183:H183" si="46">SUM(C184:C185)</f>
        <v>0</v>
      </c>
      <c r="D183" s="24">
        <f t="shared" si="46"/>
        <v>0</v>
      </c>
      <c r="E183" s="24">
        <f t="shared" si="46"/>
        <v>0</v>
      </c>
      <c r="F183" s="24">
        <f t="shared" si="46"/>
        <v>0</v>
      </c>
      <c r="G183" s="24">
        <f t="shared" si="46"/>
        <v>0</v>
      </c>
      <c r="H183" s="24">
        <f t="shared" si="46"/>
        <v>0</v>
      </c>
    </row>
    <row r="184" spans="1:8" ht="15" thickBot="1" x14ac:dyDescent="0.35">
      <c r="A184" s="31" t="s">
        <v>270</v>
      </c>
      <c r="B184" s="8" t="s">
        <v>271</v>
      </c>
      <c r="C184" s="23">
        <v>0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</row>
    <row r="185" spans="1:8" ht="15" thickBot="1" x14ac:dyDescent="0.35">
      <c r="A185" s="31" t="s">
        <v>272</v>
      </c>
      <c r="B185" s="8" t="s">
        <v>273</v>
      </c>
      <c r="C185" s="23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</row>
    <row r="186" spans="1:8" ht="24.6" thickBot="1" x14ac:dyDescent="0.35">
      <c r="A186" s="29" t="s">
        <v>274</v>
      </c>
      <c r="B186" s="5" t="s">
        <v>275</v>
      </c>
      <c r="C186" s="24">
        <f t="shared" ref="C186:H186" si="47">SUM(C187:C188)</f>
        <v>0</v>
      </c>
      <c r="D186" s="24">
        <f t="shared" si="47"/>
        <v>0</v>
      </c>
      <c r="E186" s="24">
        <f t="shared" si="47"/>
        <v>0</v>
      </c>
      <c r="F186" s="24">
        <f t="shared" si="47"/>
        <v>0</v>
      </c>
      <c r="G186" s="24">
        <f t="shared" si="47"/>
        <v>0</v>
      </c>
      <c r="H186" s="24">
        <f t="shared" si="47"/>
        <v>0</v>
      </c>
    </row>
    <row r="187" spans="1:8" ht="15" thickBot="1" x14ac:dyDescent="0.35">
      <c r="A187" s="31" t="s">
        <v>276</v>
      </c>
      <c r="B187" s="8" t="s">
        <v>271</v>
      </c>
      <c r="C187" s="23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</row>
    <row r="188" spans="1:8" ht="15" thickBot="1" x14ac:dyDescent="0.35">
      <c r="A188" s="31" t="s">
        <v>277</v>
      </c>
      <c r="B188" s="8" t="s">
        <v>273</v>
      </c>
      <c r="C188" s="23">
        <v>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</row>
    <row r="189" spans="1:8" ht="24.6" thickBot="1" x14ac:dyDescent="0.35">
      <c r="A189" s="29" t="s">
        <v>278</v>
      </c>
      <c r="B189" s="5" t="s">
        <v>279</v>
      </c>
      <c r="C189" s="24">
        <f t="shared" ref="C189:H189" si="48">SUM(C190:C191)</f>
        <v>0</v>
      </c>
      <c r="D189" s="24">
        <f t="shared" si="48"/>
        <v>0</v>
      </c>
      <c r="E189" s="24">
        <f t="shared" si="48"/>
        <v>0</v>
      </c>
      <c r="F189" s="24">
        <f t="shared" si="48"/>
        <v>0</v>
      </c>
      <c r="G189" s="24">
        <f t="shared" si="48"/>
        <v>0</v>
      </c>
      <c r="H189" s="24">
        <f t="shared" si="48"/>
        <v>0</v>
      </c>
    </row>
    <row r="190" spans="1:8" ht="15" thickBot="1" x14ac:dyDescent="0.35">
      <c r="A190" s="31" t="s">
        <v>280</v>
      </c>
      <c r="B190" s="8" t="s">
        <v>271</v>
      </c>
      <c r="C190" s="23">
        <v>0</v>
      </c>
      <c r="D190" s="23">
        <v>0</v>
      </c>
      <c r="E190" s="23">
        <v>0</v>
      </c>
      <c r="F190" s="23">
        <v>0</v>
      </c>
      <c r="G190" s="23">
        <v>0</v>
      </c>
      <c r="H190" s="23">
        <v>0</v>
      </c>
    </row>
    <row r="191" spans="1:8" ht="15" thickBot="1" x14ac:dyDescent="0.35">
      <c r="A191" s="31" t="s">
        <v>281</v>
      </c>
      <c r="B191" s="8" t="s">
        <v>273</v>
      </c>
      <c r="C191" s="23">
        <v>0</v>
      </c>
      <c r="D191" s="23">
        <v>0</v>
      </c>
      <c r="E191" s="23">
        <v>0</v>
      </c>
      <c r="F191" s="23">
        <v>0</v>
      </c>
      <c r="G191" s="23">
        <v>0</v>
      </c>
      <c r="H191" s="23">
        <v>0</v>
      </c>
    </row>
    <row r="192" spans="1:8" ht="15" thickBot="1" x14ac:dyDescent="0.35">
      <c r="A192" s="29" t="s">
        <v>282</v>
      </c>
      <c r="B192" s="5" t="s">
        <v>283</v>
      </c>
      <c r="C192" s="24"/>
      <c r="D192" s="24"/>
      <c r="E192" s="24"/>
      <c r="F192" s="24"/>
      <c r="G192" s="24"/>
      <c r="H192" s="24"/>
    </row>
    <row r="193" spans="1:8" ht="24.6" thickBot="1" x14ac:dyDescent="0.35">
      <c r="A193" s="29" t="s">
        <v>284</v>
      </c>
      <c r="B193" s="5" t="s">
        <v>285</v>
      </c>
      <c r="C193" s="24">
        <f t="shared" ref="C193:H193" si="49">SUM(C194:C195)</f>
        <v>0</v>
      </c>
      <c r="D193" s="24">
        <f t="shared" si="49"/>
        <v>0</v>
      </c>
      <c r="E193" s="24">
        <f t="shared" si="49"/>
        <v>0</v>
      </c>
      <c r="F193" s="24">
        <f t="shared" si="49"/>
        <v>0</v>
      </c>
      <c r="G193" s="24">
        <f t="shared" si="49"/>
        <v>0</v>
      </c>
      <c r="H193" s="24">
        <f t="shared" si="49"/>
        <v>0</v>
      </c>
    </row>
    <row r="194" spans="1:8" ht="15" thickBot="1" x14ac:dyDescent="0.35">
      <c r="A194" s="31" t="s">
        <v>286</v>
      </c>
      <c r="B194" s="8" t="s">
        <v>271</v>
      </c>
      <c r="C194" s="23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</row>
    <row r="195" spans="1:8" ht="15" thickBot="1" x14ac:dyDescent="0.35">
      <c r="A195" s="31" t="s">
        <v>287</v>
      </c>
      <c r="B195" s="8" t="s">
        <v>273</v>
      </c>
      <c r="C195" s="23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</row>
    <row r="196" spans="1:8" ht="24" customHeight="1" x14ac:dyDescent="0.3">
      <c r="A196" s="79" t="s">
        <v>288</v>
      </c>
      <c r="B196" s="80"/>
      <c r="C196" s="80"/>
      <c r="D196" s="80"/>
      <c r="E196" s="80"/>
      <c r="F196" s="80"/>
      <c r="G196" s="80"/>
      <c r="H196" s="81"/>
    </row>
    <row r="197" spans="1:8" ht="15" thickBot="1" x14ac:dyDescent="0.35">
      <c r="A197" s="72" t="s">
        <v>289</v>
      </c>
      <c r="B197" s="73"/>
      <c r="C197" s="73"/>
      <c r="D197" s="73"/>
      <c r="E197" s="73"/>
      <c r="F197" s="73"/>
      <c r="G197" s="73"/>
      <c r="H197" s="74"/>
    </row>
    <row r="198" spans="1:8" ht="36.6" thickBot="1" x14ac:dyDescent="0.35">
      <c r="A198" s="31" t="s">
        <v>290</v>
      </c>
      <c r="B198" s="8" t="s">
        <v>291</v>
      </c>
      <c r="C198" s="23">
        <v>0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24.6" thickBot="1" x14ac:dyDescent="0.35">
      <c r="A199" s="31" t="s">
        <v>292</v>
      </c>
      <c r="B199" s="8" t="s">
        <v>293</v>
      </c>
      <c r="C199" s="23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</row>
    <row r="200" spans="1:8" ht="36.6" thickBot="1" x14ac:dyDescent="0.35">
      <c r="A200" s="31" t="s">
        <v>294</v>
      </c>
      <c r="B200" s="8" t="s">
        <v>295</v>
      </c>
      <c r="C200" s="23">
        <v>0</v>
      </c>
      <c r="D200" s="23">
        <v>132</v>
      </c>
      <c r="E200" s="23">
        <v>0</v>
      </c>
      <c r="F200" s="23">
        <v>0</v>
      </c>
      <c r="G200" s="23">
        <v>0</v>
      </c>
      <c r="H200" s="23">
        <v>0</v>
      </c>
    </row>
    <row r="201" spans="1:8" ht="24.6" thickBot="1" x14ac:dyDescent="0.35">
      <c r="A201" s="31" t="s">
        <v>296</v>
      </c>
      <c r="B201" s="8" t="s">
        <v>297</v>
      </c>
      <c r="C201" s="23">
        <v>0</v>
      </c>
      <c r="D201" s="23">
        <v>9</v>
      </c>
      <c r="E201" s="23">
        <v>0</v>
      </c>
      <c r="F201" s="23">
        <v>0</v>
      </c>
      <c r="G201" s="23">
        <v>0</v>
      </c>
      <c r="H201" s="23">
        <v>0</v>
      </c>
    </row>
    <row r="202" spans="1:8" ht="24.6" thickBot="1" x14ac:dyDescent="0.35">
      <c r="A202" s="31" t="s">
        <v>298</v>
      </c>
      <c r="B202" s="8" t="s">
        <v>299</v>
      </c>
      <c r="C202" s="23">
        <v>0</v>
      </c>
      <c r="D202" s="23">
        <v>132</v>
      </c>
      <c r="E202" s="23">
        <v>0</v>
      </c>
      <c r="F202" s="23">
        <v>0</v>
      </c>
      <c r="G202" s="23">
        <v>0</v>
      </c>
      <c r="H202" s="23">
        <v>0</v>
      </c>
    </row>
    <row r="203" spans="1:8" ht="15" thickBot="1" x14ac:dyDescent="0.35">
      <c r="A203" s="31" t="s">
        <v>300</v>
      </c>
      <c r="B203" s="8" t="s">
        <v>301</v>
      </c>
      <c r="C203" s="23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</row>
    <row r="204" spans="1:8" ht="24.6" thickBot="1" x14ac:dyDescent="0.35">
      <c r="A204" s="31" t="s">
        <v>302</v>
      </c>
      <c r="B204" s="8" t="s">
        <v>303</v>
      </c>
      <c r="C204" s="23">
        <v>0</v>
      </c>
      <c r="D204" s="23">
        <v>6</v>
      </c>
      <c r="E204" s="23">
        <v>0</v>
      </c>
      <c r="F204" s="23">
        <v>0</v>
      </c>
      <c r="G204" s="23">
        <v>0</v>
      </c>
      <c r="H204" s="23">
        <v>0</v>
      </c>
    </row>
    <row r="205" spans="1:8" ht="24.6" thickBot="1" x14ac:dyDescent="0.35">
      <c r="A205" s="31" t="s">
        <v>304</v>
      </c>
      <c r="B205" s="8" t="s">
        <v>305</v>
      </c>
      <c r="C205" s="23">
        <v>0</v>
      </c>
      <c r="D205" s="23">
        <v>73</v>
      </c>
      <c r="E205" s="23">
        <v>0</v>
      </c>
      <c r="F205" s="23">
        <v>0</v>
      </c>
      <c r="G205" s="23">
        <v>0</v>
      </c>
      <c r="H205" s="23">
        <v>0</v>
      </c>
    </row>
    <row r="206" spans="1:8" ht="25.2" customHeight="1" x14ac:dyDescent="0.3">
      <c r="A206" s="75" t="s">
        <v>320</v>
      </c>
      <c r="B206" s="75"/>
      <c r="C206" s="75"/>
      <c r="D206" s="75"/>
      <c r="E206" s="75"/>
      <c r="F206" s="75"/>
      <c r="G206" s="19"/>
      <c r="H206" s="19"/>
    </row>
    <row r="207" spans="1:8" x14ac:dyDescent="0.3">
      <c r="A207" s="32"/>
      <c r="B207" s="76" t="s">
        <v>306</v>
      </c>
      <c r="C207" s="76"/>
      <c r="D207" s="76"/>
      <c r="E207" s="76"/>
      <c r="F207" s="76"/>
      <c r="G207" s="20"/>
      <c r="H207" s="20"/>
    </row>
    <row r="208" spans="1:8" x14ac:dyDescent="0.3">
      <c r="A208" s="77"/>
      <c r="B208" s="77"/>
      <c r="C208" s="77"/>
      <c r="D208" s="77"/>
      <c r="E208" s="77"/>
      <c r="F208" s="77"/>
      <c r="G208" s="77"/>
      <c r="H208" s="77"/>
    </row>
    <row r="209" spans="1:8" x14ac:dyDescent="0.3">
      <c r="A209" s="78" t="s">
        <v>307</v>
      </c>
      <c r="B209" s="78"/>
      <c r="C209" s="78"/>
      <c r="D209" s="78"/>
      <c r="E209" s="78"/>
      <c r="F209" s="78"/>
      <c r="G209" s="78"/>
      <c r="H209" s="78"/>
    </row>
    <row r="210" spans="1:8" x14ac:dyDescent="0.3">
      <c r="A210" s="67" t="s">
        <v>308</v>
      </c>
      <c r="B210" s="67"/>
      <c r="C210" s="67"/>
      <c r="D210" s="67"/>
      <c r="E210" s="67"/>
      <c r="F210" s="67"/>
      <c r="G210" s="67"/>
      <c r="H210" s="67"/>
    </row>
    <row r="211" spans="1:8" x14ac:dyDescent="0.3">
      <c r="A211" s="67" t="s">
        <v>309</v>
      </c>
      <c r="B211" s="67"/>
      <c r="C211" s="67"/>
      <c r="D211" s="67"/>
      <c r="E211" s="67"/>
      <c r="F211" s="67"/>
      <c r="G211" s="67"/>
      <c r="H211" s="67"/>
    </row>
    <row r="212" spans="1:8" x14ac:dyDescent="0.3">
      <c r="A212" s="62" t="s">
        <v>310</v>
      </c>
      <c r="B212" s="62"/>
      <c r="C212" s="62"/>
      <c r="D212" s="62"/>
      <c r="E212" s="62"/>
      <c r="F212" s="62"/>
      <c r="G212" s="62"/>
      <c r="H212" s="62"/>
    </row>
    <row r="213" spans="1:8" x14ac:dyDescent="0.3">
      <c r="A213" s="68" t="s">
        <v>311</v>
      </c>
      <c r="B213" s="68"/>
      <c r="C213" s="68"/>
      <c r="D213" s="68"/>
      <c r="E213" s="68"/>
      <c r="F213" s="68"/>
      <c r="G213" s="68"/>
      <c r="H213" s="68"/>
    </row>
    <row r="214" spans="1:8" x14ac:dyDescent="0.3">
      <c r="A214" s="62" t="s">
        <v>312</v>
      </c>
      <c r="B214" s="62"/>
      <c r="C214" s="62"/>
      <c r="D214" s="62"/>
      <c r="E214" s="62"/>
      <c r="F214" s="62"/>
      <c r="G214" s="62"/>
      <c r="H214" s="62"/>
    </row>
    <row r="215" spans="1:8" x14ac:dyDescent="0.3">
      <c r="A215" s="62" t="s">
        <v>313</v>
      </c>
      <c r="B215" s="62"/>
      <c r="C215" s="62"/>
      <c r="D215" s="62"/>
      <c r="E215" s="62"/>
      <c r="F215" s="62"/>
      <c r="G215" s="62"/>
      <c r="H215" s="62"/>
    </row>
    <row r="216" spans="1:8" x14ac:dyDescent="0.3">
      <c r="A216" s="62" t="s">
        <v>314</v>
      </c>
      <c r="B216" s="62"/>
      <c r="C216" s="62"/>
      <c r="D216" s="62"/>
      <c r="E216" s="62"/>
      <c r="F216" s="62"/>
      <c r="G216" s="62"/>
      <c r="H216" s="62"/>
    </row>
  </sheetData>
  <mergeCells count="108"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A23:A24"/>
    <mergeCell ref="C23:C24"/>
    <mergeCell ref="D23:D24"/>
    <mergeCell ref="E23:E24"/>
    <mergeCell ref="F23:F24"/>
    <mergeCell ref="G23:G24"/>
    <mergeCell ref="A1:H1"/>
    <mergeCell ref="A3:H3"/>
    <mergeCell ref="A4:H4"/>
    <mergeCell ref="A5:H5"/>
    <mergeCell ref="A7:H7"/>
    <mergeCell ref="H23:H24"/>
    <mergeCell ref="A8:D8"/>
    <mergeCell ref="E8:F8"/>
    <mergeCell ref="A10:A11"/>
    <mergeCell ref="B10:B11"/>
    <mergeCell ref="C10:H10"/>
    <mergeCell ref="E2:H2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G89:G90"/>
    <mergeCell ref="H89:H90"/>
    <mergeCell ref="A68:A69"/>
    <mergeCell ref="C68:C69"/>
    <mergeCell ref="D68:D69"/>
    <mergeCell ref="E68:E69"/>
    <mergeCell ref="F68:F69"/>
    <mergeCell ref="G68:G69"/>
    <mergeCell ref="D101:D102"/>
    <mergeCell ref="E101:E102"/>
    <mergeCell ref="F101:F102"/>
    <mergeCell ref="G101:G102"/>
    <mergeCell ref="H68:H69"/>
    <mergeCell ref="A89:A90"/>
    <mergeCell ref="C89:C90"/>
    <mergeCell ref="D89:D90"/>
    <mergeCell ref="E89:E90"/>
    <mergeCell ref="F89:F90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G141:G142"/>
    <mergeCell ref="F159:F160"/>
    <mergeCell ref="G159:G160"/>
    <mergeCell ref="H141:H142"/>
    <mergeCell ref="A145:A146"/>
    <mergeCell ref="C145:C146"/>
    <mergeCell ref="D145:D146"/>
    <mergeCell ref="E145:E146"/>
    <mergeCell ref="F145:F146"/>
    <mergeCell ref="G145:G146"/>
    <mergeCell ref="H145:H146"/>
    <mergeCell ref="H159:H160"/>
    <mergeCell ref="A159:A160"/>
    <mergeCell ref="C159:C160"/>
    <mergeCell ref="D159:D160"/>
    <mergeCell ref="E159:E160"/>
    <mergeCell ref="A141:A142"/>
    <mergeCell ref="C141:C142"/>
    <mergeCell ref="D141:D142"/>
    <mergeCell ref="E141:E142"/>
    <mergeCell ref="F141:F142"/>
    <mergeCell ref="A215:H215"/>
    <mergeCell ref="A216:H216"/>
    <mergeCell ref="A209:H209"/>
    <mergeCell ref="A210:H210"/>
    <mergeCell ref="A211:H211"/>
    <mergeCell ref="A212:H212"/>
    <mergeCell ref="A213:H213"/>
    <mergeCell ref="A214:H214"/>
    <mergeCell ref="A196:H196"/>
    <mergeCell ref="A197:H197"/>
    <mergeCell ref="A206:F206"/>
    <mergeCell ref="B207:F207"/>
    <mergeCell ref="A208:H208"/>
  </mergeCells>
  <pageMargins left="0.7" right="0.7" top="0.75" bottom="0.75" header="0.3" footer="0.3"/>
  <pageSetup paperSize="256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6"/>
  <sheetViews>
    <sheetView workbookViewId="0">
      <selection activeCell="A206" sqref="A206:F206"/>
    </sheetView>
  </sheetViews>
  <sheetFormatPr defaultRowHeight="14.4" x14ac:dyDescent="0.3"/>
  <cols>
    <col min="2" max="2" width="40.88671875" customWidth="1"/>
  </cols>
  <sheetData>
    <row r="1" spans="1:8" ht="15.6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1"/>
      <c r="E2" s="92" t="s">
        <v>317</v>
      </c>
      <c r="F2" s="92"/>
      <c r="G2" s="92"/>
      <c r="H2" s="92"/>
    </row>
    <row r="3" spans="1:8" ht="15.6" x14ac:dyDescent="0.3">
      <c r="A3" s="40" t="s">
        <v>1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41" t="s">
        <v>2</v>
      </c>
      <c r="B4" s="41"/>
      <c r="C4" s="41"/>
      <c r="D4" s="41"/>
      <c r="E4" s="41"/>
      <c r="F4" s="41"/>
      <c r="G4" s="41"/>
      <c r="H4" s="41"/>
    </row>
    <row r="5" spans="1:8" ht="15.6" x14ac:dyDescent="0.3">
      <c r="A5" s="41" t="s">
        <v>3</v>
      </c>
      <c r="B5" s="41"/>
      <c r="C5" s="41"/>
      <c r="D5" s="41"/>
      <c r="E5" s="41"/>
      <c r="F5" s="41"/>
      <c r="G5" s="41"/>
      <c r="H5" s="41"/>
    </row>
    <row r="6" spans="1:8" ht="15.6" x14ac:dyDescent="0.3">
      <c r="A6" s="28"/>
    </row>
    <row r="7" spans="1:8" ht="15.6" x14ac:dyDescent="0.3">
      <c r="A7" s="42" t="s">
        <v>318</v>
      </c>
      <c r="B7" s="42"/>
      <c r="C7" s="42"/>
      <c r="D7" s="42"/>
      <c r="E7" s="42"/>
      <c r="F7" s="42"/>
      <c r="G7" s="42"/>
      <c r="H7" s="42"/>
    </row>
    <row r="8" spans="1:8" ht="18.600000000000001" x14ac:dyDescent="0.3">
      <c r="A8" s="43" t="s">
        <v>4</v>
      </c>
      <c r="B8" s="43"/>
      <c r="C8" s="43"/>
      <c r="D8" s="43"/>
      <c r="E8" s="43" t="s">
        <v>5</v>
      </c>
      <c r="F8" s="43"/>
    </row>
    <row r="9" spans="1:8" ht="19.2" thickBot="1" x14ac:dyDescent="0.35">
      <c r="A9" s="2"/>
    </row>
    <row r="10" spans="1:8" ht="15" thickBot="1" x14ac:dyDescent="0.35">
      <c r="A10" s="44" t="s">
        <v>6</v>
      </c>
      <c r="B10" s="44" t="s">
        <v>7</v>
      </c>
      <c r="C10" s="46" t="s">
        <v>8</v>
      </c>
      <c r="D10" s="47"/>
      <c r="E10" s="47"/>
      <c r="F10" s="47"/>
      <c r="G10" s="47"/>
      <c r="H10" s="48"/>
    </row>
    <row r="11" spans="1:8" ht="105" thickBot="1" x14ac:dyDescent="0.35">
      <c r="A11" s="45"/>
      <c r="B11" s="45"/>
      <c r="C11" s="3" t="s">
        <v>9</v>
      </c>
      <c r="D11" s="3" t="s">
        <v>10</v>
      </c>
      <c r="E11" s="3" t="s">
        <v>11</v>
      </c>
      <c r="F11" s="4" t="s">
        <v>12</v>
      </c>
      <c r="G11" s="3" t="s">
        <v>13</v>
      </c>
      <c r="H11" s="4" t="s">
        <v>14</v>
      </c>
    </row>
    <row r="12" spans="1:8" ht="36.6" thickBot="1" x14ac:dyDescent="0.35">
      <c r="A12" s="29" t="s">
        <v>15</v>
      </c>
      <c r="B12" s="5" t="s">
        <v>16</v>
      </c>
      <c r="C12" s="6">
        <f>SUM(C13,C14,C22,C23)</f>
        <v>27</v>
      </c>
      <c r="D12" s="6">
        <f t="shared" ref="D12:H12" si="0">SUM(D13,D14,D22,D23)</f>
        <v>1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1:8" ht="15" thickBot="1" x14ac:dyDescent="0.35">
      <c r="A13" s="31" t="s">
        <v>17</v>
      </c>
      <c r="B13" s="7" t="s">
        <v>18</v>
      </c>
      <c r="C13" s="7">
        <v>10</v>
      </c>
      <c r="D13" s="7">
        <v>0</v>
      </c>
      <c r="E13" s="7">
        <v>0</v>
      </c>
      <c r="F13" s="7">
        <v>0</v>
      </c>
      <c r="G13" s="8">
        <v>0</v>
      </c>
      <c r="H13" s="8">
        <v>0</v>
      </c>
    </row>
    <row r="14" spans="1:8" ht="36.6" thickBot="1" x14ac:dyDescent="0.35">
      <c r="A14" s="31" t="s">
        <v>19</v>
      </c>
      <c r="B14" s="8" t="s">
        <v>20</v>
      </c>
      <c r="C14" s="7">
        <f>SUM(C15,C16,C19,C20,C21)</f>
        <v>6</v>
      </c>
      <c r="D14" s="7">
        <f t="shared" ref="D14:H14" si="1">SUM(D15,D16,D19,D20,D21)</f>
        <v>1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</row>
    <row r="15" spans="1:8" ht="24.6" thickBot="1" x14ac:dyDescent="0.35">
      <c r="A15" s="31" t="s">
        <v>21</v>
      </c>
      <c r="B15" s="8" t="s">
        <v>22</v>
      </c>
      <c r="C15" s="7">
        <v>6</v>
      </c>
      <c r="D15" s="7">
        <v>1</v>
      </c>
      <c r="E15" s="7">
        <v>0</v>
      </c>
      <c r="F15" s="7">
        <v>0</v>
      </c>
      <c r="G15" s="8">
        <v>0</v>
      </c>
      <c r="H15" s="8">
        <v>0</v>
      </c>
    </row>
    <row r="16" spans="1:8" ht="60.6" thickBot="1" x14ac:dyDescent="0.35">
      <c r="A16" s="31" t="s">
        <v>23</v>
      </c>
      <c r="B16" s="8" t="s">
        <v>24</v>
      </c>
      <c r="C16" s="7">
        <f>SUM(C17:C18)</f>
        <v>0</v>
      </c>
      <c r="D16" s="7">
        <f t="shared" ref="D16:H16" si="2">SUM(D17:D18)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1:8" ht="84.6" thickBot="1" x14ac:dyDescent="0.35">
      <c r="A17" s="31" t="s">
        <v>25</v>
      </c>
      <c r="B17" s="8" t="s">
        <v>26</v>
      </c>
      <c r="C17" s="7">
        <v>0</v>
      </c>
      <c r="D17" s="7">
        <v>0</v>
      </c>
      <c r="E17" s="7">
        <v>0</v>
      </c>
      <c r="F17" s="7">
        <v>0</v>
      </c>
      <c r="G17" s="8">
        <v>0</v>
      </c>
      <c r="H17" s="8">
        <v>0</v>
      </c>
    </row>
    <row r="18" spans="1:8" ht="84.6" thickBot="1" x14ac:dyDescent="0.35">
      <c r="A18" s="31" t="s">
        <v>27</v>
      </c>
      <c r="B18" s="8" t="s">
        <v>28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48.6" thickBot="1" x14ac:dyDescent="0.35">
      <c r="A19" s="31" t="s">
        <v>29</v>
      </c>
      <c r="B19" s="8" t="s">
        <v>30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ht="36.6" thickBot="1" x14ac:dyDescent="0.35">
      <c r="A20" s="31" t="s">
        <v>31</v>
      </c>
      <c r="B20" s="8" t="s">
        <v>32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ht="24.6" thickBot="1" x14ac:dyDescent="0.35">
      <c r="A21" s="31" t="s">
        <v>33</v>
      </c>
      <c r="B21" s="8" t="s">
        <v>34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ht="36.6" thickBot="1" x14ac:dyDescent="0.35">
      <c r="A22" s="29" t="s">
        <v>35</v>
      </c>
      <c r="B22" s="5" t="s">
        <v>36</v>
      </c>
      <c r="C22" s="6">
        <v>0</v>
      </c>
      <c r="D22" s="6">
        <v>0</v>
      </c>
      <c r="E22" s="6">
        <v>0</v>
      </c>
      <c r="F22" s="6">
        <v>0</v>
      </c>
      <c r="G22" s="5">
        <v>0</v>
      </c>
      <c r="H22" s="5">
        <v>0</v>
      </c>
    </row>
    <row r="23" spans="1:8" ht="48" x14ac:dyDescent="0.3">
      <c r="A23" s="51" t="s">
        <v>37</v>
      </c>
      <c r="B23" s="9" t="s">
        <v>38</v>
      </c>
      <c r="C23" s="51">
        <f>SUM(C25:C26)</f>
        <v>11</v>
      </c>
      <c r="D23" s="51">
        <f t="shared" ref="D23:H23" si="3">SUM(D25:D26)</f>
        <v>0</v>
      </c>
      <c r="E23" s="51">
        <f t="shared" si="3"/>
        <v>0</v>
      </c>
      <c r="F23" s="51">
        <f t="shared" si="3"/>
        <v>0</v>
      </c>
      <c r="G23" s="51">
        <f t="shared" si="3"/>
        <v>0</v>
      </c>
      <c r="H23" s="51">
        <f t="shared" si="3"/>
        <v>0</v>
      </c>
    </row>
    <row r="24" spans="1:8" ht="15" thickBot="1" x14ac:dyDescent="0.35">
      <c r="A24" s="52"/>
      <c r="B24" s="5" t="s">
        <v>39</v>
      </c>
      <c r="C24" s="52"/>
      <c r="D24" s="52"/>
      <c r="E24" s="52"/>
      <c r="F24" s="52"/>
      <c r="G24" s="52"/>
      <c r="H24" s="52"/>
    </row>
    <row r="25" spans="1:8" ht="15" thickBot="1" x14ac:dyDescent="0.35">
      <c r="A25" s="31" t="s">
        <v>40</v>
      </c>
      <c r="B25" s="8" t="s">
        <v>18</v>
      </c>
      <c r="C25" s="7">
        <v>8</v>
      </c>
      <c r="D25" s="7">
        <v>0</v>
      </c>
      <c r="E25" s="7">
        <v>0</v>
      </c>
      <c r="F25" s="7">
        <v>0</v>
      </c>
      <c r="G25" s="8">
        <v>0</v>
      </c>
      <c r="H25" s="8">
        <v>0</v>
      </c>
    </row>
    <row r="26" spans="1:8" ht="15" thickBot="1" x14ac:dyDescent="0.35">
      <c r="A26" s="31" t="s">
        <v>41</v>
      </c>
      <c r="B26" s="8" t="s">
        <v>42</v>
      </c>
      <c r="C26" s="7">
        <v>3</v>
      </c>
      <c r="D26" s="7">
        <v>0</v>
      </c>
      <c r="E26" s="7">
        <v>0</v>
      </c>
      <c r="F26" s="7">
        <v>0</v>
      </c>
      <c r="G26" s="8">
        <v>0</v>
      </c>
      <c r="H26" s="8">
        <v>0</v>
      </c>
    </row>
    <row r="27" spans="1:8" ht="36.6" thickBot="1" x14ac:dyDescent="0.35">
      <c r="A27" s="29" t="s">
        <v>43</v>
      </c>
      <c r="B27" s="5" t="s">
        <v>44</v>
      </c>
      <c r="C27" s="6">
        <v>0</v>
      </c>
      <c r="D27" s="6">
        <v>0</v>
      </c>
      <c r="E27" s="6">
        <v>0</v>
      </c>
      <c r="F27" s="6">
        <v>0</v>
      </c>
      <c r="G27" s="5">
        <v>0</v>
      </c>
      <c r="H27" s="5">
        <v>0</v>
      </c>
    </row>
    <row r="28" spans="1:8" ht="15" thickBot="1" x14ac:dyDescent="0.35">
      <c r="A28" s="31" t="s">
        <v>45</v>
      </c>
      <c r="B28" s="7" t="s">
        <v>46</v>
      </c>
      <c r="C28" s="7">
        <v>0</v>
      </c>
      <c r="D28" s="7">
        <v>0</v>
      </c>
      <c r="E28" s="7">
        <v>0</v>
      </c>
      <c r="F28" s="7">
        <v>0</v>
      </c>
      <c r="G28" s="8">
        <v>0</v>
      </c>
      <c r="H28" s="8">
        <v>0</v>
      </c>
    </row>
    <row r="29" spans="1:8" ht="15" thickBot="1" x14ac:dyDescent="0.35">
      <c r="A29" s="31" t="s">
        <v>47</v>
      </c>
      <c r="B29" s="7" t="s">
        <v>48</v>
      </c>
      <c r="C29" s="7">
        <v>0</v>
      </c>
      <c r="D29" s="7">
        <v>0</v>
      </c>
      <c r="E29" s="7">
        <v>0</v>
      </c>
      <c r="F29" s="7">
        <v>0</v>
      </c>
      <c r="G29" s="8">
        <v>0</v>
      </c>
      <c r="H29" s="8">
        <v>0</v>
      </c>
    </row>
    <row r="30" spans="1:8" ht="15" thickBot="1" x14ac:dyDescent="0.35">
      <c r="A30" s="31" t="s">
        <v>49</v>
      </c>
      <c r="B30" s="7" t="s">
        <v>50</v>
      </c>
      <c r="C30" s="7">
        <v>27</v>
      </c>
      <c r="D30" s="7">
        <v>1</v>
      </c>
      <c r="E30" s="7">
        <v>0</v>
      </c>
      <c r="F30" s="7">
        <v>0</v>
      </c>
      <c r="G30" s="8">
        <v>0</v>
      </c>
      <c r="H30" s="8">
        <v>0</v>
      </c>
    </row>
    <row r="31" spans="1:8" ht="36.6" thickBot="1" x14ac:dyDescent="0.35">
      <c r="A31" s="29" t="s">
        <v>51</v>
      </c>
      <c r="B31" s="5" t="s">
        <v>52</v>
      </c>
      <c r="C31" s="6">
        <v>19</v>
      </c>
      <c r="D31" s="6">
        <v>1</v>
      </c>
      <c r="E31" s="6">
        <v>0</v>
      </c>
      <c r="F31" s="6">
        <v>0</v>
      </c>
      <c r="G31" s="5">
        <v>0</v>
      </c>
      <c r="H31" s="5">
        <v>0</v>
      </c>
    </row>
    <row r="32" spans="1:8" ht="132.6" thickBot="1" x14ac:dyDescent="0.35">
      <c r="A32" s="31" t="s">
        <v>53</v>
      </c>
      <c r="B32" s="8" t="s">
        <v>54</v>
      </c>
      <c r="C32" s="7">
        <v>0</v>
      </c>
      <c r="D32" s="7">
        <v>0</v>
      </c>
      <c r="E32" s="7">
        <v>0</v>
      </c>
      <c r="F32" s="7">
        <v>0</v>
      </c>
      <c r="G32" s="8">
        <v>0</v>
      </c>
      <c r="H32" s="8">
        <v>0</v>
      </c>
    </row>
    <row r="33" spans="1:8" ht="120.6" thickBot="1" x14ac:dyDescent="0.35">
      <c r="A33" s="31" t="s">
        <v>55</v>
      </c>
      <c r="B33" s="8" t="s">
        <v>56</v>
      </c>
      <c r="C33" s="7">
        <v>0</v>
      </c>
      <c r="D33" s="7">
        <v>0</v>
      </c>
      <c r="E33" s="7">
        <v>0</v>
      </c>
      <c r="F33" s="7">
        <v>0</v>
      </c>
      <c r="G33" s="8">
        <v>0</v>
      </c>
      <c r="H33" s="8">
        <v>0</v>
      </c>
    </row>
    <row r="34" spans="1:8" ht="24.6" thickBot="1" x14ac:dyDescent="0.35">
      <c r="A34" s="29" t="s">
        <v>57</v>
      </c>
      <c r="B34" s="5" t="s">
        <v>58</v>
      </c>
      <c r="C34" s="6">
        <f t="shared" ref="C34:H34" si="4">SUM(C35:C36)</f>
        <v>19</v>
      </c>
      <c r="D34" s="6">
        <f t="shared" si="4"/>
        <v>1</v>
      </c>
      <c r="E34" s="6">
        <f t="shared" si="4"/>
        <v>0</v>
      </c>
      <c r="F34" s="6">
        <f t="shared" si="4"/>
        <v>0</v>
      </c>
      <c r="G34" s="6">
        <f t="shared" si="4"/>
        <v>0</v>
      </c>
      <c r="H34" s="6">
        <f t="shared" si="4"/>
        <v>0</v>
      </c>
    </row>
    <row r="35" spans="1:8" ht="15" thickBot="1" x14ac:dyDescent="0.35">
      <c r="A35" s="31" t="s">
        <v>59</v>
      </c>
      <c r="B35" s="8" t="s">
        <v>18</v>
      </c>
      <c r="C35" s="7">
        <v>18</v>
      </c>
      <c r="D35" s="7">
        <v>0</v>
      </c>
      <c r="E35" s="7">
        <v>0</v>
      </c>
      <c r="F35" s="7">
        <v>0</v>
      </c>
      <c r="G35" s="8">
        <v>0</v>
      </c>
      <c r="H35" s="8">
        <v>0</v>
      </c>
    </row>
    <row r="36" spans="1:8" ht="15" thickBot="1" x14ac:dyDescent="0.35">
      <c r="A36" s="31" t="s">
        <v>60</v>
      </c>
      <c r="B36" s="8" t="s">
        <v>42</v>
      </c>
      <c r="C36" s="7">
        <v>1</v>
      </c>
      <c r="D36" s="7">
        <v>1</v>
      </c>
      <c r="E36" s="7">
        <v>0</v>
      </c>
      <c r="F36" s="7">
        <v>0</v>
      </c>
      <c r="G36" s="8">
        <v>0</v>
      </c>
      <c r="H36" s="8">
        <v>0</v>
      </c>
    </row>
    <row r="37" spans="1:8" ht="36.6" thickBot="1" x14ac:dyDescent="0.35">
      <c r="A37" s="31" t="s">
        <v>61</v>
      </c>
      <c r="B37" s="8" t="s">
        <v>62</v>
      </c>
      <c r="C37" s="7">
        <v>0</v>
      </c>
      <c r="D37" s="7">
        <v>0</v>
      </c>
      <c r="E37" s="7">
        <v>0</v>
      </c>
      <c r="F37" s="7">
        <v>0</v>
      </c>
      <c r="G37" s="8">
        <v>0</v>
      </c>
      <c r="H37" s="8">
        <v>0</v>
      </c>
    </row>
    <row r="38" spans="1:8" ht="24.6" thickBot="1" x14ac:dyDescent="0.35">
      <c r="A38" s="31" t="s">
        <v>63</v>
      </c>
      <c r="B38" s="8" t="s">
        <v>64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  <c r="H38" s="8">
        <v>0</v>
      </c>
    </row>
    <row r="39" spans="1:8" ht="15" thickBot="1" x14ac:dyDescent="0.35">
      <c r="A39" s="31" t="s">
        <v>65</v>
      </c>
      <c r="B39" s="8" t="s">
        <v>66</v>
      </c>
      <c r="C39" s="7">
        <v>0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</row>
    <row r="40" spans="1:8" ht="24" x14ac:dyDescent="0.3">
      <c r="A40" s="51" t="s">
        <v>67</v>
      </c>
      <c r="B40" s="9" t="s">
        <v>68</v>
      </c>
      <c r="C40" s="51">
        <f>SUM(C42:C43)</f>
        <v>236</v>
      </c>
      <c r="D40" s="51">
        <f t="shared" ref="D40:H40" si="5">SUM(D42:D43)</f>
        <v>53</v>
      </c>
      <c r="E40" s="51">
        <f t="shared" si="5"/>
        <v>0</v>
      </c>
      <c r="F40" s="51">
        <f t="shared" si="5"/>
        <v>0</v>
      </c>
      <c r="G40" s="51">
        <f t="shared" si="5"/>
        <v>0</v>
      </c>
      <c r="H40" s="51">
        <f t="shared" si="5"/>
        <v>0</v>
      </c>
    </row>
    <row r="41" spans="1:8" ht="15" thickBot="1" x14ac:dyDescent="0.35">
      <c r="A41" s="52"/>
      <c r="B41" s="5" t="s">
        <v>69</v>
      </c>
      <c r="C41" s="52"/>
      <c r="D41" s="52"/>
      <c r="E41" s="52"/>
      <c r="F41" s="52"/>
      <c r="G41" s="52"/>
      <c r="H41" s="52"/>
    </row>
    <row r="42" spans="1:8" ht="15" thickBot="1" x14ac:dyDescent="0.35">
      <c r="A42" s="31" t="s">
        <v>70</v>
      </c>
      <c r="B42" s="8" t="s">
        <v>18</v>
      </c>
      <c r="C42" s="7">
        <f>SUM(C47,C51,C55)</f>
        <v>232</v>
      </c>
      <c r="D42" s="7">
        <f t="shared" ref="D42:H43" si="6">SUM(D47,D51,D55)</f>
        <v>0</v>
      </c>
      <c r="E42" s="7">
        <f t="shared" si="6"/>
        <v>0</v>
      </c>
      <c r="F42" s="7">
        <f t="shared" si="6"/>
        <v>0</v>
      </c>
      <c r="G42" s="7">
        <f t="shared" si="6"/>
        <v>0</v>
      </c>
      <c r="H42" s="7">
        <f t="shared" si="6"/>
        <v>0</v>
      </c>
    </row>
    <row r="43" spans="1:8" ht="15" thickBot="1" x14ac:dyDescent="0.35">
      <c r="A43" s="31" t="s">
        <v>71</v>
      </c>
      <c r="B43" s="8" t="s">
        <v>42</v>
      </c>
      <c r="C43" s="7">
        <f>SUM(C48,C52,C56)</f>
        <v>4</v>
      </c>
      <c r="D43" s="7">
        <f t="shared" si="6"/>
        <v>53</v>
      </c>
      <c r="E43" s="7">
        <f t="shared" si="6"/>
        <v>0</v>
      </c>
      <c r="F43" s="7">
        <f t="shared" si="6"/>
        <v>0</v>
      </c>
      <c r="G43" s="7">
        <f t="shared" si="6"/>
        <v>0</v>
      </c>
      <c r="H43" s="7">
        <f t="shared" si="6"/>
        <v>0</v>
      </c>
    </row>
    <row r="44" spans="1:8" x14ac:dyDescent="0.3">
      <c r="A44" s="53" t="s">
        <v>72</v>
      </c>
      <c r="B44" s="10" t="s">
        <v>73</v>
      </c>
      <c r="C44" s="53">
        <f>SUM(C47:C48)</f>
        <v>232</v>
      </c>
      <c r="D44" s="53">
        <f t="shared" ref="D44:H44" si="7">SUM(D47:D48)</f>
        <v>0</v>
      </c>
      <c r="E44" s="53">
        <f t="shared" si="7"/>
        <v>0</v>
      </c>
      <c r="F44" s="53">
        <f t="shared" si="7"/>
        <v>0</v>
      </c>
      <c r="G44" s="53">
        <f t="shared" si="7"/>
        <v>0</v>
      </c>
      <c r="H44" s="53">
        <f t="shared" si="7"/>
        <v>0</v>
      </c>
    </row>
    <row r="45" spans="1:8" ht="24" x14ac:dyDescent="0.3">
      <c r="A45" s="54"/>
      <c r="B45" s="11" t="s">
        <v>74</v>
      </c>
      <c r="C45" s="54"/>
      <c r="D45" s="54"/>
      <c r="E45" s="54"/>
      <c r="F45" s="54"/>
      <c r="G45" s="54"/>
      <c r="H45" s="54"/>
    </row>
    <row r="46" spans="1:8" ht="15" thickBot="1" x14ac:dyDescent="0.35">
      <c r="A46" s="55"/>
      <c r="B46" s="12" t="s">
        <v>39</v>
      </c>
      <c r="C46" s="55"/>
      <c r="D46" s="55"/>
      <c r="E46" s="55"/>
      <c r="F46" s="55"/>
      <c r="G46" s="55"/>
      <c r="H46" s="55"/>
    </row>
    <row r="47" spans="1:8" ht="15" thickBot="1" x14ac:dyDescent="0.35">
      <c r="A47" s="31" t="s">
        <v>75</v>
      </c>
      <c r="B47" s="8" t="s">
        <v>18</v>
      </c>
      <c r="C47" s="7">
        <v>232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1:8" ht="15" thickBot="1" x14ac:dyDescent="0.35">
      <c r="A48" s="31" t="s">
        <v>76</v>
      </c>
      <c r="B48" s="8" t="s">
        <v>42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</row>
    <row r="49" spans="1:8" ht="48" x14ac:dyDescent="0.3">
      <c r="A49" s="56" t="s">
        <v>77</v>
      </c>
      <c r="B49" s="11" t="s">
        <v>78</v>
      </c>
      <c r="C49" s="53">
        <f>SUM(C51:C52)</f>
        <v>0</v>
      </c>
      <c r="D49" s="53">
        <f t="shared" ref="D49:H49" si="8">SUM(D51:D52)</f>
        <v>0</v>
      </c>
      <c r="E49" s="53">
        <f t="shared" si="8"/>
        <v>0</v>
      </c>
      <c r="F49" s="53">
        <f t="shared" si="8"/>
        <v>0</v>
      </c>
      <c r="G49" s="53">
        <f t="shared" si="8"/>
        <v>0</v>
      </c>
      <c r="H49" s="53">
        <f t="shared" si="8"/>
        <v>0</v>
      </c>
    </row>
    <row r="50" spans="1:8" ht="15" thickBot="1" x14ac:dyDescent="0.35">
      <c r="A50" s="57"/>
      <c r="B50" s="12" t="s">
        <v>39</v>
      </c>
      <c r="C50" s="55"/>
      <c r="D50" s="55"/>
      <c r="E50" s="55"/>
      <c r="F50" s="55"/>
      <c r="G50" s="55"/>
      <c r="H50" s="55"/>
    </row>
    <row r="51" spans="1:8" ht="15" thickBot="1" x14ac:dyDescent="0.35">
      <c r="A51" s="31" t="s">
        <v>79</v>
      </c>
      <c r="B51" s="8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5" thickBot="1" x14ac:dyDescent="0.35">
      <c r="A52" s="31" t="s">
        <v>80</v>
      </c>
      <c r="B52" s="8" t="s">
        <v>42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</row>
    <row r="53" spans="1:8" ht="24" x14ac:dyDescent="0.3">
      <c r="A53" s="56" t="s">
        <v>81</v>
      </c>
      <c r="B53" s="11" t="s">
        <v>82</v>
      </c>
      <c r="C53" s="53">
        <f>SUM(C55:C56)</f>
        <v>4</v>
      </c>
      <c r="D53" s="53">
        <f t="shared" ref="D53:H53" si="9">SUM(D55:D56)</f>
        <v>53</v>
      </c>
      <c r="E53" s="53">
        <f t="shared" si="9"/>
        <v>0</v>
      </c>
      <c r="F53" s="53">
        <f t="shared" si="9"/>
        <v>0</v>
      </c>
      <c r="G53" s="53">
        <f t="shared" si="9"/>
        <v>0</v>
      </c>
      <c r="H53" s="53">
        <f t="shared" si="9"/>
        <v>0</v>
      </c>
    </row>
    <row r="54" spans="1:8" ht="15" thickBot="1" x14ac:dyDescent="0.35">
      <c r="A54" s="57"/>
      <c r="B54" s="12" t="s">
        <v>39</v>
      </c>
      <c r="C54" s="55"/>
      <c r="D54" s="55"/>
      <c r="E54" s="55"/>
      <c r="F54" s="55"/>
      <c r="G54" s="55"/>
      <c r="H54" s="55"/>
    </row>
    <row r="55" spans="1:8" ht="15" thickBot="1" x14ac:dyDescent="0.35">
      <c r="A55" s="13" t="s">
        <v>83</v>
      </c>
      <c r="B55" s="8" t="s">
        <v>18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5" thickBot="1" x14ac:dyDescent="0.35">
      <c r="A56" s="13" t="s">
        <v>84</v>
      </c>
      <c r="B56" s="8" t="s">
        <v>42</v>
      </c>
      <c r="C56" s="7">
        <v>4</v>
      </c>
      <c r="D56" s="7">
        <v>53</v>
      </c>
      <c r="E56" s="7">
        <v>0</v>
      </c>
      <c r="F56" s="7">
        <v>0</v>
      </c>
      <c r="G56" s="7">
        <v>0</v>
      </c>
      <c r="H56" s="7">
        <v>0</v>
      </c>
    </row>
    <row r="57" spans="1:8" ht="48.6" thickBot="1" x14ac:dyDescent="0.35">
      <c r="A57" s="29" t="s">
        <v>85</v>
      </c>
      <c r="B57" s="5" t="s">
        <v>86</v>
      </c>
      <c r="C57" s="6">
        <f>SUM(C58:C59)</f>
        <v>19</v>
      </c>
      <c r="D57" s="6">
        <f t="shared" ref="D57:H57" si="10">SUM(D58:D59)</f>
        <v>1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</row>
    <row r="58" spans="1:8" ht="15" thickBot="1" x14ac:dyDescent="0.35">
      <c r="A58" s="31" t="s">
        <v>87</v>
      </c>
      <c r="B58" s="8" t="s">
        <v>18</v>
      </c>
      <c r="C58" s="7">
        <v>18</v>
      </c>
      <c r="D58" s="7">
        <v>0</v>
      </c>
      <c r="E58" s="7">
        <v>0</v>
      </c>
      <c r="F58" s="7">
        <v>0</v>
      </c>
      <c r="G58" s="8">
        <v>0</v>
      </c>
      <c r="H58" s="8">
        <v>0</v>
      </c>
    </row>
    <row r="59" spans="1:8" ht="15" thickBot="1" x14ac:dyDescent="0.35">
      <c r="A59" s="31" t="s">
        <v>88</v>
      </c>
      <c r="B59" s="8" t="s">
        <v>42</v>
      </c>
      <c r="C59" s="7">
        <v>1</v>
      </c>
      <c r="D59" s="7">
        <v>1</v>
      </c>
      <c r="E59" s="7">
        <v>0</v>
      </c>
      <c r="F59" s="7">
        <v>0</v>
      </c>
      <c r="G59" s="8">
        <v>0</v>
      </c>
      <c r="H59" s="8">
        <v>0</v>
      </c>
    </row>
    <row r="60" spans="1:8" ht="36.6" thickBot="1" x14ac:dyDescent="0.35">
      <c r="A60" s="29" t="s">
        <v>89</v>
      </c>
      <c r="B60" s="5" t="s">
        <v>90</v>
      </c>
      <c r="C60" s="6">
        <f>SUM(C61:C62)</f>
        <v>18</v>
      </c>
      <c r="D60" s="6">
        <f t="shared" ref="D60:H60" si="11">SUM(D61:D62)</f>
        <v>1</v>
      </c>
      <c r="E60" s="6">
        <f t="shared" si="11"/>
        <v>0</v>
      </c>
      <c r="F60" s="6">
        <f t="shared" si="11"/>
        <v>0</v>
      </c>
      <c r="G60" s="6">
        <f t="shared" si="11"/>
        <v>0</v>
      </c>
      <c r="H60" s="6">
        <f t="shared" si="11"/>
        <v>0</v>
      </c>
    </row>
    <row r="61" spans="1:8" ht="15" thickBot="1" x14ac:dyDescent="0.35">
      <c r="A61" s="31" t="s">
        <v>91</v>
      </c>
      <c r="B61" s="8" t="s">
        <v>18</v>
      </c>
      <c r="C61" s="7">
        <v>18</v>
      </c>
      <c r="D61" s="7">
        <v>0</v>
      </c>
      <c r="E61" s="7">
        <v>0</v>
      </c>
      <c r="F61" s="7">
        <v>0</v>
      </c>
      <c r="G61" s="8">
        <v>0</v>
      </c>
      <c r="H61" s="8">
        <v>0</v>
      </c>
    </row>
    <row r="62" spans="1:8" ht="15" thickBot="1" x14ac:dyDescent="0.35">
      <c r="A62" s="31" t="s">
        <v>92</v>
      </c>
      <c r="B62" s="8" t="s">
        <v>42</v>
      </c>
      <c r="C62" s="7">
        <v>0</v>
      </c>
      <c r="D62" s="7">
        <v>1</v>
      </c>
      <c r="E62" s="7">
        <v>0</v>
      </c>
      <c r="F62" s="7">
        <v>0</v>
      </c>
      <c r="G62" s="8">
        <v>0</v>
      </c>
      <c r="H62" s="8">
        <v>0</v>
      </c>
    </row>
    <row r="63" spans="1:8" ht="36.6" thickBot="1" x14ac:dyDescent="0.35">
      <c r="A63" s="29" t="s">
        <v>93</v>
      </c>
      <c r="B63" s="5" t="s">
        <v>94</v>
      </c>
      <c r="C63" s="6">
        <f>SUM(C64:C65)</f>
        <v>24</v>
      </c>
      <c r="D63" s="6">
        <f t="shared" ref="D63:H63" si="12">SUM(D64:D65)</f>
        <v>3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</row>
    <row r="64" spans="1:8" ht="15" thickBot="1" x14ac:dyDescent="0.35">
      <c r="A64" s="31" t="s">
        <v>95</v>
      </c>
      <c r="B64" s="8" t="s">
        <v>18</v>
      </c>
      <c r="C64" s="7">
        <f>SUM(C70,C75,C80,C85,C92+C97)</f>
        <v>24</v>
      </c>
      <c r="D64" s="7">
        <f t="shared" ref="D64:H64" si="13">SUM(D70,D75,D80,D85,D92+D97)</f>
        <v>0</v>
      </c>
      <c r="E64" s="7">
        <f t="shared" si="13"/>
        <v>0</v>
      </c>
      <c r="F64" s="7">
        <f t="shared" si="13"/>
        <v>0</v>
      </c>
      <c r="G64" s="7">
        <f t="shared" si="13"/>
        <v>0</v>
      </c>
      <c r="H64" s="7">
        <f t="shared" si="13"/>
        <v>0</v>
      </c>
    </row>
    <row r="65" spans="1:8" ht="15" thickBot="1" x14ac:dyDescent="0.35">
      <c r="A65" s="31" t="s">
        <v>96</v>
      </c>
      <c r="B65" s="8" t="s">
        <v>42</v>
      </c>
      <c r="C65" s="7">
        <f>SUM(C71,C75,C81,C86,C93+C98)</f>
        <v>0</v>
      </c>
      <c r="D65" s="7">
        <f t="shared" ref="D65:H65" si="14">SUM(D71,D75,D81,D86,D93+D98)</f>
        <v>3</v>
      </c>
      <c r="E65" s="7">
        <f t="shared" si="14"/>
        <v>0</v>
      </c>
      <c r="F65" s="7">
        <f t="shared" si="14"/>
        <v>0</v>
      </c>
      <c r="G65" s="7">
        <f t="shared" si="14"/>
        <v>0</v>
      </c>
      <c r="H65" s="7">
        <f t="shared" si="14"/>
        <v>0</v>
      </c>
    </row>
    <row r="66" spans="1:8" ht="15" thickBot="1" x14ac:dyDescent="0.35">
      <c r="A66" s="31" t="s">
        <v>97</v>
      </c>
      <c r="B66" s="8" t="s">
        <v>98</v>
      </c>
      <c r="C66" s="7">
        <f>SUM(C72,C77,C82,C87,C94+C99)</f>
        <v>0</v>
      </c>
      <c r="D66" s="7">
        <f t="shared" ref="D66:H67" si="15">SUM(D72,D77,D82,D87,D94+D99)</f>
        <v>0</v>
      </c>
      <c r="E66" s="7">
        <f t="shared" si="15"/>
        <v>0</v>
      </c>
      <c r="F66" s="7">
        <f t="shared" si="15"/>
        <v>0</v>
      </c>
      <c r="G66" s="7">
        <f t="shared" si="15"/>
        <v>0</v>
      </c>
      <c r="H66" s="7">
        <f t="shared" si="15"/>
        <v>0</v>
      </c>
    </row>
    <row r="67" spans="1:8" ht="15" thickBot="1" x14ac:dyDescent="0.35">
      <c r="A67" s="31" t="s">
        <v>99</v>
      </c>
      <c r="B67" s="8" t="s">
        <v>100</v>
      </c>
      <c r="C67" s="7">
        <f>SUM(C73,C78,C83,C88,C95+C100)</f>
        <v>24</v>
      </c>
      <c r="D67" s="7">
        <f t="shared" si="15"/>
        <v>3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</row>
    <row r="68" spans="1:8" x14ac:dyDescent="0.3">
      <c r="A68" s="56" t="s">
        <v>101</v>
      </c>
      <c r="B68" s="10" t="s">
        <v>102</v>
      </c>
      <c r="C68" s="53">
        <f>SUM(C70:C71)</f>
        <v>0</v>
      </c>
      <c r="D68" s="53">
        <f t="shared" ref="D68:H68" si="16">SUM(D70:D71)</f>
        <v>0</v>
      </c>
      <c r="E68" s="53">
        <f t="shared" si="16"/>
        <v>0</v>
      </c>
      <c r="F68" s="53">
        <f t="shared" si="16"/>
        <v>0</v>
      </c>
      <c r="G68" s="53">
        <f t="shared" si="16"/>
        <v>0</v>
      </c>
      <c r="H68" s="53">
        <f t="shared" si="16"/>
        <v>0</v>
      </c>
    </row>
    <row r="69" spans="1:8" ht="24.6" thickBot="1" x14ac:dyDescent="0.35">
      <c r="A69" s="57"/>
      <c r="B69" s="12" t="s">
        <v>103</v>
      </c>
      <c r="C69" s="55"/>
      <c r="D69" s="55"/>
      <c r="E69" s="55"/>
      <c r="F69" s="55"/>
      <c r="G69" s="55"/>
      <c r="H69" s="55"/>
    </row>
    <row r="70" spans="1:8" ht="15" thickBot="1" x14ac:dyDescent="0.35">
      <c r="A70" s="31" t="s">
        <v>104</v>
      </c>
      <c r="B70" s="8" t="s">
        <v>18</v>
      </c>
      <c r="C70" s="7">
        <v>0</v>
      </c>
      <c r="D70" s="7">
        <v>0</v>
      </c>
      <c r="E70" s="7">
        <v>0</v>
      </c>
      <c r="F70" s="7">
        <v>0</v>
      </c>
      <c r="G70" s="8">
        <v>0</v>
      </c>
      <c r="H70" s="8">
        <v>0</v>
      </c>
    </row>
    <row r="71" spans="1:8" ht="15" thickBot="1" x14ac:dyDescent="0.35">
      <c r="A71" s="31" t="s">
        <v>105</v>
      </c>
      <c r="B71" s="8" t="s">
        <v>42</v>
      </c>
      <c r="C71" s="7">
        <v>0</v>
      </c>
      <c r="D71" s="7">
        <v>0</v>
      </c>
      <c r="E71" s="7">
        <v>0</v>
      </c>
      <c r="F71" s="7">
        <v>0</v>
      </c>
      <c r="G71" s="8">
        <v>0</v>
      </c>
      <c r="H71" s="8">
        <v>0</v>
      </c>
    </row>
    <row r="72" spans="1:8" ht="15" thickBot="1" x14ac:dyDescent="0.35">
      <c r="A72" s="31" t="s">
        <v>106</v>
      </c>
      <c r="B72" s="8" t="s">
        <v>107</v>
      </c>
      <c r="C72" s="7">
        <v>0</v>
      </c>
      <c r="D72" s="7">
        <v>0</v>
      </c>
      <c r="E72" s="7">
        <v>0</v>
      </c>
      <c r="F72" s="7">
        <v>0</v>
      </c>
      <c r="G72" s="8">
        <v>0</v>
      </c>
      <c r="H72" s="8">
        <v>0</v>
      </c>
    </row>
    <row r="73" spans="1:8" ht="15" thickBot="1" x14ac:dyDescent="0.35">
      <c r="A73" s="31" t="s">
        <v>108</v>
      </c>
      <c r="B73" s="8" t="s">
        <v>100</v>
      </c>
      <c r="C73" s="7">
        <v>0</v>
      </c>
      <c r="D73" s="7">
        <v>0</v>
      </c>
      <c r="E73" s="7">
        <v>0</v>
      </c>
      <c r="F73" s="7">
        <v>0</v>
      </c>
      <c r="G73" s="8">
        <v>0</v>
      </c>
      <c r="H73" s="8">
        <v>0</v>
      </c>
    </row>
    <row r="74" spans="1:8" ht="15" thickBot="1" x14ac:dyDescent="0.35">
      <c r="A74" s="30" t="s">
        <v>109</v>
      </c>
      <c r="B74" s="12" t="s">
        <v>110</v>
      </c>
      <c r="C74" s="14">
        <f>SUM(C75:C76)</f>
        <v>0</v>
      </c>
      <c r="D74" s="14">
        <f t="shared" ref="D74:H74" si="17">SUM(D75:D76)</f>
        <v>0</v>
      </c>
      <c r="E74" s="14">
        <f t="shared" si="17"/>
        <v>0</v>
      </c>
      <c r="F74" s="14">
        <f t="shared" si="17"/>
        <v>0</v>
      </c>
      <c r="G74" s="14">
        <f t="shared" si="17"/>
        <v>0</v>
      </c>
      <c r="H74" s="14">
        <f t="shared" si="17"/>
        <v>0</v>
      </c>
    </row>
    <row r="75" spans="1:8" ht="15" thickBot="1" x14ac:dyDescent="0.35">
      <c r="A75" s="31" t="s">
        <v>111</v>
      </c>
      <c r="B75" s="8" t="s">
        <v>18</v>
      </c>
      <c r="C75" s="7">
        <v>0</v>
      </c>
      <c r="D75" s="7">
        <v>0</v>
      </c>
      <c r="E75" s="7">
        <v>0</v>
      </c>
      <c r="F75" s="7">
        <v>0</v>
      </c>
      <c r="G75" s="8">
        <v>0</v>
      </c>
      <c r="H75" s="8">
        <v>0</v>
      </c>
    </row>
    <row r="76" spans="1:8" ht="15" thickBot="1" x14ac:dyDescent="0.35">
      <c r="A76" s="31" t="s">
        <v>112</v>
      </c>
      <c r="B76" s="8" t="s">
        <v>42</v>
      </c>
      <c r="C76" s="7">
        <v>0</v>
      </c>
      <c r="D76" s="7">
        <v>0</v>
      </c>
      <c r="E76" s="7">
        <v>0</v>
      </c>
      <c r="F76" s="7">
        <v>0</v>
      </c>
      <c r="G76" s="8">
        <v>0</v>
      </c>
      <c r="H76" s="8">
        <v>0</v>
      </c>
    </row>
    <row r="77" spans="1:8" ht="15" thickBot="1" x14ac:dyDescent="0.35">
      <c r="A77" s="31" t="s">
        <v>113</v>
      </c>
      <c r="B77" s="8" t="s">
        <v>114</v>
      </c>
      <c r="C77" s="7">
        <v>0</v>
      </c>
      <c r="D77" s="7">
        <v>0</v>
      </c>
      <c r="E77" s="7">
        <v>0</v>
      </c>
      <c r="F77" s="7">
        <v>0</v>
      </c>
      <c r="G77" s="8">
        <v>0</v>
      </c>
      <c r="H77" s="8">
        <v>0</v>
      </c>
    </row>
    <row r="78" spans="1:8" ht="15" thickBot="1" x14ac:dyDescent="0.35">
      <c r="A78" s="31" t="s">
        <v>115</v>
      </c>
      <c r="B78" s="8" t="s">
        <v>100</v>
      </c>
      <c r="C78" s="7">
        <v>0</v>
      </c>
      <c r="D78" s="7">
        <v>0</v>
      </c>
      <c r="E78" s="7">
        <v>0</v>
      </c>
      <c r="F78" s="7">
        <v>0</v>
      </c>
      <c r="G78" s="8">
        <v>0</v>
      </c>
      <c r="H78" s="8">
        <v>0</v>
      </c>
    </row>
    <row r="79" spans="1:8" ht="15" thickBot="1" x14ac:dyDescent="0.35">
      <c r="A79" s="30" t="s">
        <v>116</v>
      </c>
      <c r="B79" s="12" t="s">
        <v>117</v>
      </c>
      <c r="C79" s="14">
        <f>SUM(C80:C81)</f>
        <v>0</v>
      </c>
      <c r="D79" s="14">
        <f t="shared" ref="D79:H79" si="18">SUM(D80:D81)</f>
        <v>0</v>
      </c>
      <c r="E79" s="14">
        <f t="shared" si="18"/>
        <v>0</v>
      </c>
      <c r="F79" s="14">
        <f t="shared" si="18"/>
        <v>0</v>
      </c>
      <c r="G79" s="14">
        <f t="shared" si="18"/>
        <v>0</v>
      </c>
      <c r="H79" s="14">
        <f t="shared" si="18"/>
        <v>0</v>
      </c>
    </row>
    <row r="80" spans="1:8" ht="15" thickBot="1" x14ac:dyDescent="0.35">
      <c r="A80" s="31" t="s">
        <v>118</v>
      </c>
      <c r="B80" s="8" t="s">
        <v>18</v>
      </c>
      <c r="C80" s="7">
        <v>0</v>
      </c>
      <c r="D80" s="7">
        <v>0</v>
      </c>
      <c r="E80" s="7">
        <v>0</v>
      </c>
      <c r="F80" s="7">
        <v>0</v>
      </c>
      <c r="G80" s="8">
        <v>0</v>
      </c>
      <c r="H80" s="8">
        <v>0</v>
      </c>
    </row>
    <row r="81" spans="1:8" ht="15" thickBot="1" x14ac:dyDescent="0.35">
      <c r="A81" s="31" t="s">
        <v>119</v>
      </c>
      <c r="B81" s="8" t="s">
        <v>42</v>
      </c>
      <c r="C81" s="7">
        <v>0</v>
      </c>
      <c r="D81" s="7">
        <v>0</v>
      </c>
      <c r="E81" s="7">
        <v>0</v>
      </c>
      <c r="F81" s="7">
        <v>0</v>
      </c>
      <c r="G81" s="8">
        <v>0</v>
      </c>
      <c r="H81" s="8">
        <v>0</v>
      </c>
    </row>
    <row r="82" spans="1:8" ht="15" thickBot="1" x14ac:dyDescent="0.35">
      <c r="A82" s="31" t="s">
        <v>120</v>
      </c>
      <c r="B82" s="8" t="s">
        <v>121</v>
      </c>
      <c r="C82" s="7">
        <v>0</v>
      </c>
      <c r="D82" s="7">
        <v>0</v>
      </c>
      <c r="E82" s="7">
        <v>0</v>
      </c>
      <c r="F82" s="7">
        <v>0</v>
      </c>
      <c r="G82" s="8">
        <v>0</v>
      </c>
      <c r="H82" s="8">
        <v>0</v>
      </c>
    </row>
    <row r="83" spans="1:8" ht="15" thickBot="1" x14ac:dyDescent="0.35">
      <c r="A83" s="31" t="s">
        <v>122</v>
      </c>
      <c r="B83" s="8" t="s">
        <v>100</v>
      </c>
      <c r="C83" s="7">
        <v>0</v>
      </c>
      <c r="D83" s="7">
        <v>0</v>
      </c>
      <c r="E83" s="7">
        <v>0</v>
      </c>
      <c r="F83" s="7">
        <v>0</v>
      </c>
      <c r="G83" s="8">
        <v>0</v>
      </c>
      <c r="H83" s="8">
        <v>0</v>
      </c>
    </row>
    <row r="84" spans="1:8" ht="15" thickBot="1" x14ac:dyDescent="0.35">
      <c r="A84" s="30" t="s">
        <v>123</v>
      </c>
      <c r="B84" s="12" t="s">
        <v>124</v>
      </c>
      <c r="C84" s="14">
        <f>SUM(C85:C86)</f>
        <v>0</v>
      </c>
      <c r="D84" s="14">
        <f t="shared" ref="D84:H84" si="19">SUM(D85:D86)</f>
        <v>0</v>
      </c>
      <c r="E84" s="14">
        <f t="shared" si="19"/>
        <v>0</v>
      </c>
      <c r="F84" s="14">
        <f t="shared" si="19"/>
        <v>0</v>
      </c>
      <c r="G84" s="14">
        <f t="shared" si="19"/>
        <v>0</v>
      </c>
      <c r="H84" s="14">
        <f t="shared" si="19"/>
        <v>0</v>
      </c>
    </row>
    <row r="85" spans="1:8" ht="15" thickBot="1" x14ac:dyDescent="0.35">
      <c r="A85" s="31" t="s">
        <v>125</v>
      </c>
      <c r="B85" s="8" t="s">
        <v>18</v>
      </c>
      <c r="C85" s="7">
        <v>0</v>
      </c>
      <c r="D85" s="7">
        <v>0</v>
      </c>
      <c r="E85" s="7">
        <v>0</v>
      </c>
      <c r="F85" s="7">
        <v>0</v>
      </c>
      <c r="G85" s="8">
        <v>0</v>
      </c>
      <c r="H85" s="8">
        <v>0</v>
      </c>
    </row>
    <row r="86" spans="1:8" ht="15" thickBot="1" x14ac:dyDescent="0.35">
      <c r="A86" s="31" t="s">
        <v>126</v>
      </c>
      <c r="B86" s="8" t="s">
        <v>42</v>
      </c>
      <c r="C86" s="7">
        <v>0</v>
      </c>
      <c r="D86" s="7">
        <v>0</v>
      </c>
      <c r="E86" s="7">
        <v>0</v>
      </c>
      <c r="F86" s="7">
        <v>0</v>
      </c>
      <c r="G86" s="8">
        <v>0</v>
      </c>
      <c r="H86" s="8">
        <v>0</v>
      </c>
    </row>
    <row r="87" spans="1:8" ht="15" thickBot="1" x14ac:dyDescent="0.35">
      <c r="A87" s="31" t="s">
        <v>127</v>
      </c>
      <c r="B87" s="8" t="s">
        <v>128</v>
      </c>
      <c r="C87" s="7">
        <v>0</v>
      </c>
      <c r="D87" s="7">
        <v>0</v>
      </c>
      <c r="E87" s="7">
        <v>0</v>
      </c>
      <c r="F87" s="7">
        <v>0</v>
      </c>
      <c r="G87" s="8">
        <v>0</v>
      </c>
      <c r="H87" s="8">
        <v>0</v>
      </c>
    </row>
    <row r="88" spans="1:8" ht="15" thickBot="1" x14ac:dyDescent="0.35">
      <c r="A88" s="31" t="s">
        <v>129</v>
      </c>
      <c r="B88" s="8" t="s">
        <v>100</v>
      </c>
      <c r="C88" s="7">
        <v>0</v>
      </c>
      <c r="D88" s="7">
        <v>0</v>
      </c>
      <c r="E88" s="7">
        <v>0</v>
      </c>
      <c r="F88" s="7">
        <v>0</v>
      </c>
      <c r="G88" s="8">
        <v>0</v>
      </c>
      <c r="H88" s="8">
        <v>0</v>
      </c>
    </row>
    <row r="89" spans="1:8" x14ac:dyDescent="0.3">
      <c r="A89" s="60" t="s">
        <v>130</v>
      </c>
      <c r="B89" s="15" t="s">
        <v>131</v>
      </c>
      <c r="C89" s="58">
        <v>0</v>
      </c>
      <c r="D89" s="58">
        <v>0</v>
      </c>
      <c r="E89" s="58">
        <v>0</v>
      </c>
      <c r="F89" s="58">
        <v>0</v>
      </c>
      <c r="G89" s="94">
        <v>0</v>
      </c>
      <c r="H89" s="94">
        <v>0</v>
      </c>
    </row>
    <row r="90" spans="1:8" ht="15" thickBot="1" x14ac:dyDescent="0.35">
      <c r="A90" s="61"/>
      <c r="B90" s="16" t="s">
        <v>132</v>
      </c>
      <c r="C90" s="59"/>
      <c r="D90" s="59"/>
      <c r="E90" s="59"/>
      <c r="F90" s="59"/>
      <c r="G90" s="95"/>
      <c r="H90" s="95"/>
    </row>
    <row r="91" spans="1:8" ht="15" thickBot="1" x14ac:dyDescent="0.35">
      <c r="A91" s="30" t="s">
        <v>133</v>
      </c>
      <c r="B91" s="12" t="s">
        <v>134</v>
      </c>
      <c r="C91" s="14">
        <f>SUM(C92:C93)</f>
        <v>3</v>
      </c>
      <c r="D91" s="14">
        <f t="shared" ref="D91:H91" si="20">SUM(D92:D93)</f>
        <v>0</v>
      </c>
      <c r="E91" s="14">
        <f t="shared" si="20"/>
        <v>0</v>
      </c>
      <c r="F91" s="14">
        <f t="shared" si="20"/>
        <v>0</v>
      </c>
      <c r="G91" s="14">
        <f t="shared" si="20"/>
        <v>0</v>
      </c>
      <c r="H91" s="14">
        <f t="shared" si="20"/>
        <v>0</v>
      </c>
    </row>
    <row r="92" spans="1:8" ht="15" thickBot="1" x14ac:dyDescent="0.35">
      <c r="A92" s="31" t="s">
        <v>135</v>
      </c>
      <c r="B92" s="8" t="s">
        <v>18</v>
      </c>
      <c r="C92" s="7">
        <v>3</v>
      </c>
      <c r="D92" s="7">
        <v>0</v>
      </c>
      <c r="E92" s="7">
        <v>0</v>
      </c>
      <c r="F92" s="7">
        <v>0</v>
      </c>
      <c r="G92" s="8">
        <v>0</v>
      </c>
      <c r="H92" s="8">
        <v>0</v>
      </c>
    </row>
    <row r="93" spans="1:8" ht="15" thickBot="1" x14ac:dyDescent="0.35">
      <c r="A93" s="31" t="s">
        <v>136</v>
      </c>
      <c r="B93" s="8" t="s">
        <v>42</v>
      </c>
      <c r="C93" s="7">
        <v>0</v>
      </c>
      <c r="D93" s="7">
        <v>0</v>
      </c>
      <c r="E93" s="7">
        <v>0</v>
      </c>
      <c r="F93" s="7">
        <v>0</v>
      </c>
      <c r="G93" s="8">
        <v>0</v>
      </c>
      <c r="H93" s="8">
        <v>0</v>
      </c>
    </row>
    <row r="94" spans="1:8" ht="15" thickBot="1" x14ac:dyDescent="0.35">
      <c r="A94" s="31" t="s">
        <v>137</v>
      </c>
      <c r="B94" s="8" t="s">
        <v>138</v>
      </c>
      <c r="C94" s="7">
        <v>0</v>
      </c>
      <c r="D94" s="7">
        <v>0</v>
      </c>
      <c r="E94" s="7">
        <v>0</v>
      </c>
      <c r="F94" s="7">
        <v>0</v>
      </c>
      <c r="G94" s="8">
        <v>0</v>
      </c>
      <c r="H94" s="8">
        <v>0</v>
      </c>
    </row>
    <row r="95" spans="1:8" ht="15" thickBot="1" x14ac:dyDescent="0.35">
      <c r="A95" s="31" t="s">
        <v>139</v>
      </c>
      <c r="B95" s="8" t="s">
        <v>100</v>
      </c>
      <c r="C95" s="7">
        <v>3</v>
      </c>
      <c r="D95" s="7">
        <v>0</v>
      </c>
      <c r="E95" s="7">
        <v>0</v>
      </c>
      <c r="F95" s="7">
        <v>0</v>
      </c>
      <c r="G95" s="8">
        <v>0</v>
      </c>
      <c r="H95" s="8">
        <v>0</v>
      </c>
    </row>
    <row r="96" spans="1:8" ht="15" thickBot="1" x14ac:dyDescent="0.35">
      <c r="A96" s="30" t="s">
        <v>140</v>
      </c>
      <c r="B96" s="12" t="s">
        <v>141</v>
      </c>
      <c r="C96" s="14">
        <f>SUM(C97:C98)</f>
        <v>21</v>
      </c>
      <c r="D96" s="14">
        <f t="shared" ref="D96:H96" si="21">SUM(D97:D98)</f>
        <v>3</v>
      </c>
      <c r="E96" s="14">
        <f t="shared" si="21"/>
        <v>0</v>
      </c>
      <c r="F96" s="14">
        <f t="shared" si="21"/>
        <v>0</v>
      </c>
      <c r="G96" s="14">
        <f t="shared" si="21"/>
        <v>0</v>
      </c>
      <c r="H96" s="14">
        <f t="shared" si="21"/>
        <v>0</v>
      </c>
    </row>
    <row r="97" spans="1:8" ht="15" thickBot="1" x14ac:dyDescent="0.35">
      <c r="A97" s="31" t="s">
        <v>142</v>
      </c>
      <c r="B97" s="8" t="s">
        <v>18</v>
      </c>
      <c r="C97" s="7">
        <f>SUM(C103,C106,C109,C112)</f>
        <v>21</v>
      </c>
      <c r="D97" s="7">
        <f t="shared" ref="D97:H98" si="22">SUM(D103,D106,D109,D112)</f>
        <v>0</v>
      </c>
      <c r="E97" s="7">
        <f t="shared" si="22"/>
        <v>0</v>
      </c>
      <c r="F97" s="7">
        <f t="shared" si="22"/>
        <v>0</v>
      </c>
      <c r="G97" s="7">
        <f t="shared" si="22"/>
        <v>0</v>
      </c>
      <c r="H97" s="7">
        <f t="shared" si="22"/>
        <v>0</v>
      </c>
    </row>
    <row r="98" spans="1:8" ht="15" thickBot="1" x14ac:dyDescent="0.35">
      <c r="A98" s="31" t="s">
        <v>143</v>
      </c>
      <c r="B98" s="8" t="s">
        <v>42</v>
      </c>
      <c r="C98" s="7">
        <f>SUM(C104,C107,C110,C113)</f>
        <v>0</v>
      </c>
      <c r="D98" s="7">
        <f t="shared" si="22"/>
        <v>3</v>
      </c>
      <c r="E98" s="7">
        <f t="shared" si="22"/>
        <v>0</v>
      </c>
      <c r="F98" s="7">
        <f t="shared" si="22"/>
        <v>0</v>
      </c>
      <c r="G98" s="7">
        <f t="shared" si="22"/>
        <v>0</v>
      </c>
      <c r="H98" s="7">
        <f t="shared" si="22"/>
        <v>0</v>
      </c>
    </row>
    <row r="99" spans="1:8" ht="15" thickBot="1" x14ac:dyDescent="0.35">
      <c r="A99" s="31" t="s">
        <v>144</v>
      </c>
      <c r="B99" s="8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ht="15" thickBot="1" x14ac:dyDescent="0.35">
      <c r="A100" s="31" t="s">
        <v>146</v>
      </c>
      <c r="B100" s="8" t="s">
        <v>100</v>
      </c>
      <c r="C100" s="7">
        <v>21</v>
      </c>
      <c r="D100" s="7">
        <v>3</v>
      </c>
      <c r="E100" s="7">
        <v>0</v>
      </c>
      <c r="F100" s="7">
        <v>0</v>
      </c>
      <c r="G100" s="7">
        <v>0</v>
      </c>
      <c r="H100" s="7">
        <v>0</v>
      </c>
    </row>
    <row r="101" spans="1:8" ht="24" x14ac:dyDescent="0.3">
      <c r="A101" s="60" t="s">
        <v>147</v>
      </c>
      <c r="B101" s="17" t="s">
        <v>148</v>
      </c>
      <c r="C101" s="60">
        <f>SUM(C103:C104)</f>
        <v>0</v>
      </c>
      <c r="D101" s="60">
        <f t="shared" ref="D101:H101" si="23">SUM(D103:D104)</f>
        <v>0</v>
      </c>
      <c r="E101" s="60">
        <f t="shared" si="23"/>
        <v>0</v>
      </c>
      <c r="F101" s="60">
        <f t="shared" si="23"/>
        <v>0</v>
      </c>
      <c r="G101" s="60">
        <f t="shared" si="23"/>
        <v>0</v>
      </c>
      <c r="H101" s="60">
        <f t="shared" si="23"/>
        <v>0</v>
      </c>
    </row>
    <row r="102" spans="1:8" ht="15" thickBot="1" x14ac:dyDescent="0.35">
      <c r="A102" s="61"/>
      <c r="B102" s="16" t="s">
        <v>149</v>
      </c>
      <c r="C102" s="61"/>
      <c r="D102" s="61"/>
      <c r="E102" s="61"/>
      <c r="F102" s="61"/>
      <c r="G102" s="61"/>
      <c r="H102" s="61"/>
    </row>
    <row r="103" spans="1:8" ht="15" thickBot="1" x14ac:dyDescent="0.35">
      <c r="A103" s="31" t="s">
        <v>150</v>
      </c>
      <c r="B103" s="8" t="s">
        <v>18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</row>
    <row r="104" spans="1:8" ht="15" thickBot="1" x14ac:dyDescent="0.35">
      <c r="A104" s="31" t="s">
        <v>151</v>
      </c>
      <c r="B104" s="8" t="s">
        <v>42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</row>
    <row r="105" spans="1:8" ht="15" thickBot="1" x14ac:dyDescent="0.35">
      <c r="A105" s="31" t="s">
        <v>152</v>
      </c>
      <c r="B105" s="16" t="s">
        <v>153</v>
      </c>
      <c r="C105" s="7">
        <f>SUM(C106:C107)</f>
        <v>17</v>
      </c>
      <c r="D105" s="7">
        <f t="shared" ref="D105:H105" si="24">SUM(D106:D107)</f>
        <v>0</v>
      </c>
      <c r="E105" s="7">
        <f t="shared" si="24"/>
        <v>0</v>
      </c>
      <c r="F105" s="7">
        <f t="shared" si="24"/>
        <v>0</v>
      </c>
      <c r="G105" s="7">
        <f t="shared" si="24"/>
        <v>0</v>
      </c>
      <c r="H105" s="7">
        <f t="shared" si="24"/>
        <v>0</v>
      </c>
    </row>
    <row r="106" spans="1:8" ht="15" thickBot="1" x14ac:dyDescent="0.35">
      <c r="A106" s="31" t="s">
        <v>154</v>
      </c>
      <c r="B106" s="8" t="s">
        <v>18</v>
      </c>
      <c r="C106" s="7">
        <v>17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</row>
    <row r="107" spans="1:8" ht="15" thickBot="1" x14ac:dyDescent="0.35">
      <c r="A107" s="31" t="s">
        <v>155</v>
      </c>
      <c r="B107" s="8" t="s">
        <v>42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</row>
    <row r="108" spans="1:8" ht="15" thickBot="1" x14ac:dyDescent="0.35">
      <c r="A108" s="31" t="s">
        <v>156</v>
      </c>
      <c r="B108" s="16" t="s">
        <v>157</v>
      </c>
      <c r="C108" s="7">
        <f>SUM(C109:C110)</f>
        <v>0</v>
      </c>
      <c r="D108" s="7">
        <f t="shared" ref="D108:H108" si="25">SUM(D109:D110)</f>
        <v>0</v>
      </c>
      <c r="E108" s="7">
        <f t="shared" si="25"/>
        <v>0</v>
      </c>
      <c r="F108" s="7">
        <f t="shared" si="25"/>
        <v>0</v>
      </c>
      <c r="G108" s="7">
        <f t="shared" si="25"/>
        <v>0</v>
      </c>
      <c r="H108" s="7">
        <f t="shared" si="25"/>
        <v>0</v>
      </c>
    </row>
    <row r="109" spans="1:8" ht="15" thickBot="1" x14ac:dyDescent="0.35">
      <c r="A109" s="31" t="s">
        <v>158</v>
      </c>
      <c r="B109" s="8" t="s">
        <v>18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</row>
    <row r="110" spans="1:8" ht="15" thickBot="1" x14ac:dyDescent="0.35">
      <c r="A110" s="31" t="s">
        <v>159</v>
      </c>
      <c r="B110" s="8" t="s">
        <v>42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</row>
    <row r="111" spans="1:8" ht="15" thickBot="1" x14ac:dyDescent="0.35">
      <c r="A111" s="31" t="s">
        <v>160</v>
      </c>
      <c r="B111" s="16" t="s">
        <v>161</v>
      </c>
      <c r="C111" s="7">
        <f>SUM(C112:C113)</f>
        <v>4</v>
      </c>
      <c r="D111" s="7">
        <f t="shared" ref="D111:H111" si="26">SUM(D112:D113)</f>
        <v>3</v>
      </c>
      <c r="E111" s="7">
        <f t="shared" si="26"/>
        <v>0</v>
      </c>
      <c r="F111" s="7">
        <f t="shared" si="26"/>
        <v>0</v>
      </c>
      <c r="G111" s="7">
        <f t="shared" si="26"/>
        <v>0</v>
      </c>
      <c r="H111" s="7">
        <f t="shared" si="26"/>
        <v>0</v>
      </c>
    </row>
    <row r="112" spans="1:8" ht="15" thickBot="1" x14ac:dyDescent="0.35">
      <c r="A112" s="31" t="s">
        <v>162</v>
      </c>
      <c r="B112" s="8" t="s">
        <v>18</v>
      </c>
      <c r="C112" s="7">
        <v>4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</row>
    <row r="113" spans="1:8" ht="15" thickBot="1" x14ac:dyDescent="0.35">
      <c r="A113" s="31" t="s">
        <v>163</v>
      </c>
      <c r="B113" s="8" t="s">
        <v>42</v>
      </c>
      <c r="C113" s="7">
        <v>0</v>
      </c>
      <c r="D113" s="7">
        <v>3</v>
      </c>
      <c r="E113" s="7">
        <v>0</v>
      </c>
      <c r="F113" s="7">
        <v>0</v>
      </c>
      <c r="G113" s="7">
        <v>0</v>
      </c>
      <c r="H113" s="7">
        <v>0</v>
      </c>
    </row>
    <row r="114" spans="1:8" ht="24.6" thickBot="1" x14ac:dyDescent="0.35">
      <c r="A114" s="29" t="s">
        <v>164</v>
      </c>
      <c r="B114" s="5" t="s">
        <v>165</v>
      </c>
      <c r="C114" s="6">
        <f>SUM(C115:C116)</f>
        <v>114</v>
      </c>
      <c r="D114" s="6">
        <f t="shared" ref="D114:H114" si="27">SUM(D115:D116)</f>
        <v>810</v>
      </c>
      <c r="E114" s="6">
        <f t="shared" si="27"/>
        <v>0</v>
      </c>
      <c r="F114" s="6">
        <f t="shared" si="27"/>
        <v>0</v>
      </c>
      <c r="G114" s="6">
        <f t="shared" si="27"/>
        <v>0</v>
      </c>
      <c r="H114" s="6">
        <f t="shared" si="27"/>
        <v>0</v>
      </c>
    </row>
    <row r="115" spans="1:8" ht="15" thickBot="1" x14ac:dyDescent="0.35">
      <c r="A115" s="31" t="s">
        <v>166</v>
      </c>
      <c r="B115" s="8" t="s">
        <v>18</v>
      </c>
      <c r="C115" s="7">
        <f>SUM(C119,C122,C125,C128)</f>
        <v>114</v>
      </c>
      <c r="D115" s="7">
        <f t="shared" ref="D115:H116" si="28">SUM(D119,D122,D125,D128)</f>
        <v>0</v>
      </c>
      <c r="E115" s="7">
        <f t="shared" si="28"/>
        <v>0</v>
      </c>
      <c r="F115" s="7">
        <f t="shared" si="28"/>
        <v>0</v>
      </c>
      <c r="G115" s="7">
        <f t="shared" si="28"/>
        <v>0</v>
      </c>
      <c r="H115" s="7">
        <f t="shared" si="28"/>
        <v>0</v>
      </c>
    </row>
    <row r="116" spans="1:8" ht="15" thickBot="1" x14ac:dyDescent="0.35">
      <c r="A116" s="31" t="s">
        <v>167</v>
      </c>
      <c r="B116" s="8" t="s">
        <v>42</v>
      </c>
      <c r="C116" s="7">
        <f>SUM(C120,C123,C126,C129)</f>
        <v>0</v>
      </c>
      <c r="D116" s="7">
        <f t="shared" si="28"/>
        <v>810</v>
      </c>
      <c r="E116" s="7">
        <f t="shared" si="28"/>
        <v>0</v>
      </c>
      <c r="F116" s="7">
        <f t="shared" si="28"/>
        <v>0</v>
      </c>
      <c r="G116" s="7">
        <f t="shared" si="28"/>
        <v>0</v>
      </c>
      <c r="H116" s="7">
        <f t="shared" si="28"/>
        <v>0</v>
      </c>
    </row>
    <row r="117" spans="1:8" ht="24" x14ac:dyDescent="0.3">
      <c r="A117" s="60" t="s">
        <v>168</v>
      </c>
      <c r="B117" s="17" t="s">
        <v>169</v>
      </c>
      <c r="C117" s="60">
        <f>SUM(C119:C120)</f>
        <v>0</v>
      </c>
      <c r="D117" s="60">
        <f t="shared" ref="D117:H117" si="29">SUM(D119:D120)</f>
        <v>0</v>
      </c>
      <c r="E117" s="60">
        <f t="shared" si="29"/>
        <v>0</v>
      </c>
      <c r="F117" s="60">
        <f t="shared" si="29"/>
        <v>0</v>
      </c>
      <c r="G117" s="60">
        <f t="shared" si="29"/>
        <v>0</v>
      </c>
      <c r="H117" s="60">
        <f t="shared" si="29"/>
        <v>0</v>
      </c>
    </row>
    <row r="118" spans="1:8" ht="15" thickBot="1" x14ac:dyDescent="0.35">
      <c r="A118" s="61"/>
      <c r="B118" s="16" t="s">
        <v>149</v>
      </c>
      <c r="C118" s="61"/>
      <c r="D118" s="61"/>
      <c r="E118" s="61"/>
      <c r="F118" s="61"/>
      <c r="G118" s="61"/>
      <c r="H118" s="61"/>
    </row>
    <row r="119" spans="1:8" ht="15" thickBot="1" x14ac:dyDescent="0.35">
      <c r="A119" s="31" t="s">
        <v>170</v>
      </c>
      <c r="B119" s="8" t="s">
        <v>18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</row>
    <row r="120" spans="1:8" ht="15" thickBot="1" x14ac:dyDescent="0.35">
      <c r="A120" s="31" t="s">
        <v>171</v>
      </c>
      <c r="B120" s="8" t="s">
        <v>42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</row>
    <row r="121" spans="1:8" ht="15" thickBot="1" x14ac:dyDescent="0.35">
      <c r="A121" s="31" t="s">
        <v>172</v>
      </c>
      <c r="B121" s="16" t="s">
        <v>153</v>
      </c>
      <c r="C121" s="7">
        <f>SUM(C122:C123)</f>
        <v>34</v>
      </c>
      <c r="D121" s="7">
        <f t="shared" ref="D121:H121" si="30">SUM(D122:D123)</f>
        <v>0</v>
      </c>
      <c r="E121" s="7">
        <f t="shared" si="30"/>
        <v>0</v>
      </c>
      <c r="F121" s="7">
        <f t="shared" si="30"/>
        <v>0</v>
      </c>
      <c r="G121" s="7">
        <f t="shared" si="30"/>
        <v>0</v>
      </c>
      <c r="H121" s="7">
        <f t="shared" si="30"/>
        <v>0</v>
      </c>
    </row>
    <row r="122" spans="1:8" ht="15" thickBot="1" x14ac:dyDescent="0.35">
      <c r="A122" s="31" t="s">
        <v>173</v>
      </c>
      <c r="B122" s="8" t="s">
        <v>18</v>
      </c>
      <c r="C122" s="7">
        <v>34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</row>
    <row r="123" spans="1:8" ht="15" thickBot="1" x14ac:dyDescent="0.35">
      <c r="A123" s="31" t="s">
        <v>174</v>
      </c>
      <c r="B123" s="8" t="s">
        <v>42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</row>
    <row r="124" spans="1:8" ht="15" thickBot="1" x14ac:dyDescent="0.35">
      <c r="A124" s="31" t="s">
        <v>175</v>
      </c>
      <c r="B124" s="16" t="s">
        <v>157</v>
      </c>
      <c r="C124" s="7">
        <f>SUM(C125:C126)</f>
        <v>0</v>
      </c>
      <c r="D124" s="7">
        <f t="shared" ref="D124:H124" si="31">SUM(D125:D126)</f>
        <v>0</v>
      </c>
      <c r="E124" s="7">
        <f t="shared" si="31"/>
        <v>0</v>
      </c>
      <c r="F124" s="7">
        <f t="shared" si="31"/>
        <v>0</v>
      </c>
      <c r="G124" s="7">
        <f t="shared" si="31"/>
        <v>0</v>
      </c>
      <c r="H124" s="7">
        <f t="shared" si="31"/>
        <v>0</v>
      </c>
    </row>
    <row r="125" spans="1:8" ht="15" thickBot="1" x14ac:dyDescent="0.35">
      <c r="A125" s="31" t="s">
        <v>176</v>
      </c>
      <c r="B125" s="8" t="s">
        <v>18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</row>
    <row r="126" spans="1:8" ht="15" thickBot="1" x14ac:dyDescent="0.35">
      <c r="A126" s="31" t="s">
        <v>177</v>
      </c>
      <c r="B126" s="8" t="s">
        <v>42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</row>
    <row r="127" spans="1:8" ht="15" thickBot="1" x14ac:dyDescent="0.35">
      <c r="A127" s="31" t="s">
        <v>178</v>
      </c>
      <c r="B127" s="16" t="s">
        <v>161</v>
      </c>
      <c r="C127" s="7">
        <f>SUM(C128:C129)</f>
        <v>80</v>
      </c>
      <c r="D127" s="7">
        <f t="shared" ref="D127:H127" si="32">SUM(D128:D129)</f>
        <v>810</v>
      </c>
      <c r="E127" s="7">
        <f t="shared" si="32"/>
        <v>0</v>
      </c>
      <c r="F127" s="7">
        <f t="shared" si="32"/>
        <v>0</v>
      </c>
      <c r="G127" s="7">
        <f t="shared" si="32"/>
        <v>0</v>
      </c>
      <c r="H127" s="7">
        <f t="shared" si="32"/>
        <v>0</v>
      </c>
    </row>
    <row r="128" spans="1:8" ht="15" thickBot="1" x14ac:dyDescent="0.35">
      <c r="A128" s="31" t="s">
        <v>179</v>
      </c>
      <c r="B128" s="8" t="s">
        <v>18</v>
      </c>
      <c r="C128" s="7">
        <v>80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1:8" ht="15" thickBot="1" x14ac:dyDescent="0.35">
      <c r="A129" s="31" t="s">
        <v>180</v>
      </c>
      <c r="B129" s="8" t="s">
        <v>42</v>
      </c>
      <c r="C129" s="7">
        <v>0</v>
      </c>
      <c r="D129" s="7">
        <v>810</v>
      </c>
      <c r="E129" s="7">
        <v>0</v>
      </c>
      <c r="F129" s="7">
        <v>0</v>
      </c>
      <c r="G129" s="7">
        <v>0</v>
      </c>
      <c r="H129" s="7">
        <v>0</v>
      </c>
    </row>
    <row r="130" spans="1:8" ht="36.6" thickBot="1" x14ac:dyDescent="0.35">
      <c r="A130" s="29" t="s">
        <v>181</v>
      </c>
      <c r="B130" s="5" t="s">
        <v>182</v>
      </c>
      <c r="C130" s="6">
        <f>SUM(C131:C132)</f>
        <v>114</v>
      </c>
      <c r="D130" s="6">
        <f t="shared" ref="D130:H130" si="33">SUM(D131:D132)</f>
        <v>0</v>
      </c>
      <c r="E130" s="6">
        <f t="shared" si="33"/>
        <v>0</v>
      </c>
      <c r="F130" s="6">
        <f t="shared" si="33"/>
        <v>0</v>
      </c>
      <c r="G130" s="6">
        <f t="shared" si="33"/>
        <v>0</v>
      </c>
      <c r="H130" s="6">
        <f t="shared" si="33"/>
        <v>0</v>
      </c>
    </row>
    <row r="131" spans="1:8" ht="15" thickBot="1" x14ac:dyDescent="0.35">
      <c r="A131" s="31" t="s">
        <v>183</v>
      </c>
      <c r="B131" s="8" t="s">
        <v>18</v>
      </c>
      <c r="C131" s="7">
        <v>114</v>
      </c>
      <c r="D131" s="7">
        <v>0</v>
      </c>
      <c r="E131" s="7">
        <v>0</v>
      </c>
      <c r="F131" s="7">
        <v>0</v>
      </c>
      <c r="G131" s="8">
        <v>0</v>
      </c>
      <c r="H131" s="8">
        <v>0</v>
      </c>
    </row>
    <row r="132" spans="1:8" ht="15" thickBot="1" x14ac:dyDescent="0.35">
      <c r="A132" s="31" t="s">
        <v>184</v>
      </c>
      <c r="B132" s="8" t="s">
        <v>42</v>
      </c>
      <c r="C132" s="7">
        <v>0</v>
      </c>
      <c r="D132" s="7">
        <v>0</v>
      </c>
      <c r="E132" s="7">
        <v>0</v>
      </c>
      <c r="F132" s="7">
        <v>0</v>
      </c>
      <c r="G132" s="8">
        <v>0</v>
      </c>
      <c r="H132" s="8">
        <v>0</v>
      </c>
    </row>
    <row r="133" spans="1:8" ht="60.6" thickBot="1" x14ac:dyDescent="0.35">
      <c r="A133" s="29" t="s">
        <v>185</v>
      </c>
      <c r="B133" s="5" t="s">
        <v>186</v>
      </c>
      <c r="C133" s="6">
        <f>SUM(C134:C137)</f>
        <v>0</v>
      </c>
      <c r="D133" s="6">
        <f t="shared" ref="D133:H133" si="34">SUM(D134:D137)</f>
        <v>0</v>
      </c>
      <c r="E133" s="6">
        <f t="shared" si="34"/>
        <v>0</v>
      </c>
      <c r="F133" s="6">
        <f t="shared" si="34"/>
        <v>0</v>
      </c>
      <c r="G133" s="6">
        <f t="shared" si="34"/>
        <v>0</v>
      </c>
      <c r="H133" s="6">
        <f t="shared" si="34"/>
        <v>0</v>
      </c>
    </row>
    <row r="134" spans="1:8" ht="15" thickBot="1" x14ac:dyDescent="0.35">
      <c r="A134" s="31" t="s">
        <v>187</v>
      </c>
      <c r="B134" s="8" t="s">
        <v>188</v>
      </c>
      <c r="C134" s="7">
        <v>0</v>
      </c>
      <c r="D134" s="7">
        <v>0</v>
      </c>
      <c r="E134" s="7">
        <v>0</v>
      </c>
      <c r="F134" s="7">
        <v>0</v>
      </c>
      <c r="G134" s="8">
        <v>0</v>
      </c>
      <c r="H134" s="8">
        <v>0</v>
      </c>
    </row>
    <row r="135" spans="1:8" ht="15" thickBot="1" x14ac:dyDescent="0.35">
      <c r="A135" s="31" t="s">
        <v>189</v>
      </c>
      <c r="B135" s="8" t="s">
        <v>190</v>
      </c>
      <c r="C135" s="7">
        <v>0</v>
      </c>
      <c r="D135" s="7">
        <v>0</v>
      </c>
      <c r="E135" s="7">
        <v>0</v>
      </c>
      <c r="F135" s="7">
        <v>0</v>
      </c>
      <c r="G135" s="8">
        <v>0</v>
      </c>
      <c r="H135" s="8">
        <v>0</v>
      </c>
    </row>
    <row r="136" spans="1:8" ht="15" thickBot="1" x14ac:dyDescent="0.35">
      <c r="A136" s="31" t="s">
        <v>191</v>
      </c>
      <c r="B136" s="8" t="s">
        <v>192</v>
      </c>
      <c r="C136" s="7">
        <v>0</v>
      </c>
      <c r="D136" s="7">
        <v>0</v>
      </c>
      <c r="E136" s="7">
        <v>0</v>
      </c>
      <c r="F136" s="7">
        <v>0</v>
      </c>
      <c r="G136" s="8">
        <v>0</v>
      </c>
      <c r="H136" s="8">
        <v>0</v>
      </c>
    </row>
    <row r="137" spans="1:8" ht="15" thickBot="1" x14ac:dyDescent="0.35">
      <c r="A137" s="31" t="s">
        <v>193</v>
      </c>
      <c r="B137" s="8" t="s">
        <v>194</v>
      </c>
      <c r="C137" s="7">
        <v>0</v>
      </c>
      <c r="D137" s="7">
        <v>0</v>
      </c>
      <c r="E137" s="7">
        <v>0</v>
      </c>
      <c r="F137" s="7">
        <v>0</v>
      </c>
      <c r="G137" s="8">
        <v>0</v>
      </c>
      <c r="H137" s="8">
        <v>0</v>
      </c>
    </row>
    <row r="138" spans="1:8" ht="36.6" thickBot="1" x14ac:dyDescent="0.35">
      <c r="A138" s="31" t="s">
        <v>195</v>
      </c>
      <c r="B138" s="8" t="s">
        <v>196</v>
      </c>
      <c r="C138" s="7">
        <f>SUM(C139:C140)</f>
        <v>0</v>
      </c>
      <c r="D138" s="7">
        <f t="shared" ref="D138:H138" si="35">SUM(D139:D140)</f>
        <v>0</v>
      </c>
      <c r="E138" s="7">
        <f t="shared" si="35"/>
        <v>0</v>
      </c>
      <c r="F138" s="7">
        <f t="shared" si="35"/>
        <v>0</v>
      </c>
      <c r="G138" s="7">
        <f t="shared" si="35"/>
        <v>0</v>
      </c>
      <c r="H138" s="7">
        <f t="shared" si="35"/>
        <v>0</v>
      </c>
    </row>
    <row r="139" spans="1:8" ht="15" thickBot="1" x14ac:dyDescent="0.35">
      <c r="A139" s="31" t="s">
        <v>197</v>
      </c>
      <c r="B139" s="8" t="s">
        <v>18</v>
      </c>
      <c r="C139" s="7">
        <v>0</v>
      </c>
      <c r="D139" s="7">
        <v>0</v>
      </c>
      <c r="E139" s="7">
        <v>0</v>
      </c>
      <c r="F139" s="7">
        <v>0</v>
      </c>
      <c r="G139" s="8">
        <v>0</v>
      </c>
      <c r="H139" s="8">
        <v>0</v>
      </c>
    </row>
    <row r="140" spans="1:8" ht="15" thickBot="1" x14ac:dyDescent="0.35">
      <c r="A140" s="31" t="s">
        <v>198</v>
      </c>
      <c r="B140" s="8" t="s">
        <v>42</v>
      </c>
      <c r="C140" s="7">
        <v>0</v>
      </c>
      <c r="D140" s="7">
        <v>0</v>
      </c>
      <c r="E140" s="7">
        <v>0</v>
      </c>
      <c r="F140" s="7">
        <v>0</v>
      </c>
      <c r="G140" s="8">
        <v>0</v>
      </c>
      <c r="H140" s="8">
        <v>0</v>
      </c>
    </row>
    <row r="141" spans="1:8" ht="36" x14ac:dyDescent="0.3">
      <c r="A141" s="51" t="s">
        <v>199</v>
      </c>
      <c r="B141" s="9" t="s">
        <v>200</v>
      </c>
      <c r="C141" s="51">
        <f>SUM(C143:C144)</f>
        <v>0</v>
      </c>
      <c r="D141" s="51">
        <f t="shared" ref="D141:H141" si="36">SUM(D143:D144)</f>
        <v>0</v>
      </c>
      <c r="E141" s="51">
        <f t="shared" si="36"/>
        <v>0</v>
      </c>
      <c r="F141" s="51">
        <f t="shared" si="36"/>
        <v>0</v>
      </c>
      <c r="G141" s="51">
        <f t="shared" si="36"/>
        <v>0</v>
      </c>
      <c r="H141" s="51">
        <f t="shared" si="36"/>
        <v>0</v>
      </c>
    </row>
    <row r="142" spans="1:8" ht="15" thickBot="1" x14ac:dyDescent="0.35">
      <c r="A142" s="52"/>
      <c r="B142" s="5" t="s">
        <v>201</v>
      </c>
      <c r="C142" s="52"/>
      <c r="D142" s="52"/>
      <c r="E142" s="52"/>
      <c r="F142" s="52"/>
      <c r="G142" s="52"/>
      <c r="H142" s="52"/>
    </row>
    <row r="143" spans="1:8" ht="15" thickBot="1" x14ac:dyDescent="0.35">
      <c r="A143" s="31" t="s">
        <v>202</v>
      </c>
      <c r="B143" s="8" t="s">
        <v>18</v>
      </c>
      <c r="C143" s="7">
        <v>0</v>
      </c>
      <c r="D143" s="7">
        <v>0</v>
      </c>
      <c r="E143" s="7">
        <v>0</v>
      </c>
      <c r="F143" s="7">
        <v>0</v>
      </c>
      <c r="G143" s="8">
        <v>0</v>
      </c>
      <c r="H143" s="8">
        <v>0</v>
      </c>
    </row>
    <row r="144" spans="1:8" ht="15" thickBot="1" x14ac:dyDescent="0.35">
      <c r="A144" s="31" t="s">
        <v>203</v>
      </c>
      <c r="B144" s="8" t="s">
        <v>42</v>
      </c>
      <c r="C144" s="7">
        <v>0</v>
      </c>
      <c r="D144" s="7">
        <v>0</v>
      </c>
      <c r="E144" s="7">
        <v>0</v>
      </c>
      <c r="F144" s="7">
        <v>0</v>
      </c>
      <c r="G144" s="8">
        <v>0</v>
      </c>
      <c r="H144" s="8">
        <v>0</v>
      </c>
    </row>
    <row r="145" spans="1:8" x14ac:dyDescent="0.3">
      <c r="A145" s="56" t="s">
        <v>204</v>
      </c>
      <c r="B145" s="18" t="s">
        <v>69</v>
      </c>
      <c r="C145" s="53">
        <f>SUM(C147:C148)</f>
        <v>0</v>
      </c>
      <c r="D145" s="53">
        <f t="shared" ref="D145:H145" si="37">SUM(D147:D148)</f>
        <v>0</v>
      </c>
      <c r="E145" s="53">
        <f t="shared" si="37"/>
        <v>0</v>
      </c>
      <c r="F145" s="53">
        <f t="shared" si="37"/>
        <v>0</v>
      </c>
      <c r="G145" s="53">
        <f t="shared" si="37"/>
        <v>0</v>
      </c>
      <c r="H145" s="53">
        <f t="shared" si="37"/>
        <v>0</v>
      </c>
    </row>
    <row r="146" spans="1:8" ht="15" thickBot="1" x14ac:dyDescent="0.35">
      <c r="A146" s="57"/>
      <c r="B146" s="12" t="s">
        <v>66</v>
      </c>
      <c r="C146" s="55"/>
      <c r="D146" s="55"/>
      <c r="E146" s="55"/>
      <c r="F146" s="55"/>
      <c r="G146" s="55"/>
      <c r="H146" s="55"/>
    </row>
    <row r="147" spans="1:8" ht="15" thickBot="1" x14ac:dyDescent="0.35">
      <c r="A147" s="31" t="s">
        <v>205</v>
      </c>
      <c r="B147" s="8" t="s">
        <v>18</v>
      </c>
      <c r="C147" s="7">
        <v>0</v>
      </c>
      <c r="D147" s="7">
        <v>0</v>
      </c>
      <c r="E147" s="7">
        <v>0</v>
      </c>
      <c r="F147" s="7">
        <v>0</v>
      </c>
      <c r="G147" s="8">
        <v>0</v>
      </c>
      <c r="H147" s="8">
        <v>0</v>
      </c>
    </row>
    <row r="148" spans="1:8" ht="15" thickBot="1" x14ac:dyDescent="0.35">
      <c r="A148" s="31" t="s">
        <v>206</v>
      </c>
      <c r="B148" s="8" t="s">
        <v>42</v>
      </c>
      <c r="C148" s="7">
        <v>0</v>
      </c>
      <c r="D148" s="7">
        <v>0</v>
      </c>
      <c r="E148" s="7">
        <v>0</v>
      </c>
      <c r="F148" s="7">
        <v>0</v>
      </c>
      <c r="G148" s="8">
        <v>0</v>
      </c>
      <c r="H148" s="8">
        <v>0</v>
      </c>
    </row>
    <row r="149" spans="1:8" ht="15" thickBot="1" x14ac:dyDescent="0.35">
      <c r="A149" s="30" t="s">
        <v>207</v>
      </c>
      <c r="B149" s="12" t="s">
        <v>208</v>
      </c>
      <c r="C149" s="14">
        <f>SUM(C150:C151)</f>
        <v>0</v>
      </c>
      <c r="D149" s="14">
        <f t="shared" ref="D149:H149" si="38">SUM(D150:D151)</f>
        <v>0</v>
      </c>
      <c r="E149" s="14">
        <f t="shared" si="38"/>
        <v>0</v>
      </c>
      <c r="F149" s="14">
        <f t="shared" si="38"/>
        <v>0</v>
      </c>
      <c r="G149" s="14">
        <f t="shared" si="38"/>
        <v>0</v>
      </c>
      <c r="H149" s="14">
        <f t="shared" si="38"/>
        <v>0</v>
      </c>
    </row>
    <row r="150" spans="1:8" ht="15" thickBot="1" x14ac:dyDescent="0.35">
      <c r="A150" s="31" t="s">
        <v>209</v>
      </c>
      <c r="B150" s="8" t="s">
        <v>18</v>
      </c>
      <c r="C150" s="7">
        <v>0</v>
      </c>
      <c r="D150" s="7">
        <v>0</v>
      </c>
      <c r="E150" s="7">
        <v>0</v>
      </c>
      <c r="F150" s="7">
        <v>0</v>
      </c>
      <c r="G150" s="8">
        <v>0</v>
      </c>
      <c r="H150" s="8">
        <v>0</v>
      </c>
    </row>
    <row r="151" spans="1:8" ht="15" thickBot="1" x14ac:dyDescent="0.35">
      <c r="A151" s="31" t="s">
        <v>210</v>
      </c>
      <c r="B151" s="8" t="s">
        <v>42</v>
      </c>
      <c r="C151" s="7">
        <v>0</v>
      </c>
      <c r="D151" s="7">
        <v>0</v>
      </c>
      <c r="E151" s="7">
        <v>0</v>
      </c>
      <c r="F151" s="7">
        <v>0</v>
      </c>
      <c r="G151" s="8">
        <v>0</v>
      </c>
      <c r="H151" s="8">
        <v>0</v>
      </c>
    </row>
    <row r="152" spans="1:8" ht="24.6" thickBot="1" x14ac:dyDescent="0.35">
      <c r="A152" s="30" t="s">
        <v>211</v>
      </c>
      <c r="B152" s="12" t="s">
        <v>212</v>
      </c>
      <c r="C152" s="14">
        <f>SUM(C153:C154)</f>
        <v>0</v>
      </c>
      <c r="D152" s="14">
        <f t="shared" ref="D152:H152" si="39">SUM(D153:D154)</f>
        <v>0</v>
      </c>
      <c r="E152" s="14">
        <f t="shared" si="39"/>
        <v>0</v>
      </c>
      <c r="F152" s="14">
        <f t="shared" si="39"/>
        <v>0</v>
      </c>
      <c r="G152" s="14">
        <f t="shared" si="39"/>
        <v>0</v>
      </c>
      <c r="H152" s="14">
        <f t="shared" si="39"/>
        <v>0</v>
      </c>
    </row>
    <row r="153" spans="1:8" ht="15" thickBot="1" x14ac:dyDescent="0.35">
      <c r="A153" s="31" t="s">
        <v>213</v>
      </c>
      <c r="B153" s="8" t="s">
        <v>18</v>
      </c>
      <c r="C153" s="7">
        <v>0</v>
      </c>
      <c r="D153" s="7">
        <v>0</v>
      </c>
      <c r="E153" s="7">
        <v>0</v>
      </c>
      <c r="F153" s="7">
        <v>0</v>
      </c>
      <c r="G153" s="8">
        <v>0</v>
      </c>
      <c r="H153" s="8">
        <v>0</v>
      </c>
    </row>
    <row r="154" spans="1:8" ht="15" thickBot="1" x14ac:dyDescent="0.35">
      <c r="A154" s="31" t="s">
        <v>214</v>
      </c>
      <c r="B154" s="8" t="s">
        <v>42</v>
      </c>
      <c r="C154" s="7">
        <v>0</v>
      </c>
      <c r="D154" s="7">
        <v>0</v>
      </c>
      <c r="E154" s="7">
        <v>0</v>
      </c>
      <c r="F154" s="7">
        <v>0</v>
      </c>
      <c r="G154" s="8">
        <v>0</v>
      </c>
      <c r="H154" s="8">
        <v>0</v>
      </c>
    </row>
    <row r="155" spans="1:8" ht="72.599999999999994" thickBot="1" x14ac:dyDescent="0.35">
      <c r="A155" s="29" t="s">
        <v>215</v>
      </c>
      <c r="B155" s="5" t="s">
        <v>216</v>
      </c>
      <c r="C155" s="6">
        <f>SUM(C156:C157)</f>
        <v>0</v>
      </c>
      <c r="D155" s="6">
        <f t="shared" ref="D155:H155" si="40">SUM(D156:D157)</f>
        <v>0</v>
      </c>
      <c r="E155" s="6">
        <f t="shared" si="40"/>
        <v>0</v>
      </c>
      <c r="F155" s="6">
        <f t="shared" si="40"/>
        <v>0</v>
      </c>
      <c r="G155" s="6">
        <f t="shared" si="40"/>
        <v>0</v>
      </c>
      <c r="H155" s="6">
        <f t="shared" si="40"/>
        <v>0</v>
      </c>
    </row>
    <row r="156" spans="1:8" ht="15" thickBot="1" x14ac:dyDescent="0.35">
      <c r="A156" s="31" t="s">
        <v>217</v>
      </c>
      <c r="B156" s="8" t="s">
        <v>18</v>
      </c>
      <c r="C156" s="7">
        <v>0</v>
      </c>
      <c r="D156" s="7">
        <v>0</v>
      </c>
      <c r="E156" s="7">
        <v>0</v>
      </c>
      <c r="F156" s="7">
        <v>0</v>
      </c>
      <c r="G156" s="8">
        <v>0</v>
      </c>
      <c r="H156" s="8">
        <v>0</v>
      </c>
    </row>
    <row r="157" spans="1:8" ht="15" thickBot="1" x14ac:dyDescent="0.35">
      <c r="A157" s="31" t="s">
        <v>218</v>
      </c>
      <c r="B157" s="8" t="s">
        <v>42</v>
      </c>
      <c r="C157" s="7">
        <v>0</v>
      </c>
      <c r="D157" s="7">
        <v>0</v>
      </c>
      <c r="E157" s="7">
        <v>0</v>
      </c>
      <c r="F157" s="7">
        <v>0</v>
      </c>
      <c r="G157" s="8">
        <v>0</v>
      </c>
      <c r="H157" s="8">
        <v>0</v>
      </c>
    </row>
    <row r="158" spans="1:8" ht="36.6" thickBot="1" x14ac:dyDescent="0.35">
      <c r="A158" s="29" t="s">
        <v>219</v>
      </c>
      <c r="B158" s="5" t="s">
        <v>220</v>
      </c>
      <c r="C158" s="6">
        <v>24</v>
      </c>
      <c r="D158" s="6">
        <v>1</v>
      </c>
      <c r="E158" s="6">
        <v>0</v>
      </c>
      <c r="F158" s="6">
        <v>0</v>
      </c>
      <c r="G158" s="5">
        <v>0</v>
      </c>
      <c r="H158" s="5">
        <v>0</v>
      </c>
    </row>
    <row r="159" spans="1:8" ht="12.6" customHeight="1" x14ac:dyDescent="0.3">
      <c r="A159" s="51" t="s">
        <v>221</v>
      </c>
      <c r="B159" s="9" t="s">
        <v>222</v>
      </c>
      <c r="C159" s="51">
        <v>0</v>
      </c>
      <c r="D159" s="51">
        <v>0</v>
      </c>
      <c r="E159" s="51">
        <v>0</v>
      </c>
      <c r="F159" s="51">
        <v>0</v>
      </c>
      <c r="G159" s="96">
        <v>0</v>
      </c>
      <c r="H159" s="96">
        <v>0</v>
      </c>
    </row>
    <row r="160" spans="1:8" ht="12.6" customHeight="1" thickBot="1" x14ac:dyDescent="0.35">
      <c r="A160" s="52"/>
      <c r="B160" s="5" t="s">
        <v>223</v>
      </c>
      <c r="C160" s="52"/>
      <c r="D160" s="52"/>
      <c r="E160" s="52"/>
      <c r="F160" s="52"/>
      <c r="G160" s="97"/>
      <c r="H160" s="97"/>
    </row>
    <row r="161" spans="1:8" ht="24.6" thickBot="1" x14ac:dyDescent="0.35">
      <c r="A161" s="29" t="s">
        <v>224</v>
      </c>
      <c r="B161" s="5" t="s">
        <v>225</v>
      </c>
      <c r="C161" s="6">
        <v>18</v>
      </c>
      <c r="D161" s="6">
        <v>0</v>
      </c>
      <c r="E161" s="6">
        <v>0</v>
      </c>
      <c r="F161" s="6">
        <v>0</v>
      </c>
      <c r="G161" s="5">
        <v>0</v>
      </c>
      <c r="H161" s="5">
        <v>0</v>
      </c>
    </row>
    <row r="162" spans="1:8" ht="60.6" thickBot="1" x14ac:dyDescent="0.35">
      <c r="A162" s="29" t="s">
        <v>226</v>
      </c>
      <c r="B162" s="5" t="s">
        <v>227</v>
      </c>
      <c r="C162" s="6">
        <v>0</v>
      </c>
      <c r="D162" s="6">
        <v>0</v>
      </c>
      <c r="E162" s="6">
        <v>0</v>
      </c>
      <c r="F162" s="6">
        <v>0</v>
      </c>
      <c r="G162" s="5">
        <v>0</v>
      </c>
      <c r="H162" s="5">
        <v>0</v>
      </c>
    </row>
    <row r="163" spans="1:8" ht="36.6" thickBot="1" x14ac:dyDescent="0.35">
      <c r="A163" s="29" t="s">
        <v>228</v>
      </c>
      <c r="B163" s="5" t="s">
        <v>229</v>
      </c>
      <c r="C163" s="6">
        <v>0</v>
      </c>
      <c r="D163" s="6">
        <v>0</v>
      </c>
      <c r="E163" s="6">
        <v>0</v>
      </c>
      <c r="F163" s="6">
        <v>0</v>
      </c>
      <c r="G163" s="5">
        <v>0</v>
      </c>
      <c r="H163" s="5">
        <v>0</v>
      </c>
    </row>
    <row r="164" spans="1:8" ht="15" thickBot="1" x14ac:dyDescent="0.35">
      <c r="A164" s="31" t="s">
        <v>230</v>
      </c>
      <c r="B164" s="7" t="s">
        <v>231</v>
      </c>
      <c r="C164" s="7">
        <v>0</v>
      </c>
      <c r="D164" s="7">
        <v>0</v>
      </c>
      <c r="E164" s="7">
        <v>0</v>
      </c>
      <c r="F164" s="7">
        <v>0</v>
      </c>
      <c r="G164" s="8">
        <v>0</v>
      </c>
      <c r="H164" s="8">
        <v>0</v>
      </c>
    </row>
    <row r="165" spans="1:8" ht="24.6" thickBot="1" x14ac:dyDescent="0.35">
      <c r="A165" s="29" t="s">
        <v>232</v>
      </c>
      <c r="B165" s="5" t="s">
        <v>233</v>
      </c>
      <c r="C165" s="34"/>
      <c r="D165" s="6"/>
      <c r="E165" s="6"/>
      <c r="F165" s="6"/>
      <c r="G165" s="5"/>
      <c r="H165" s="5"/>
    </row>
    <row r="166" spans="1:8" ht="24.6" thickBot="1" x14ac:dyDescent="0.35">
      <c r="A166" s="29" t="s">
        <v>234</v>
      </c>
      <c r="B166" s="5" t="s">
        <v>235</v>
      </c>
      <c r="C166" s="34">
        <v>0</v>
      </c>
      <c r="D166" s="6">
        <v>0</v>
      </c>
      <c r="E166" s="6">
        <v>0</v>
      </c>
      <c r="F166" s="6">
        <v>0</v>
      </c>
      <c r="G166" s="5">
        <v>0</v>
      </c>
      <c r="H166" s="5">
        <v>0</v>
      </c>
    </row>
    <row r="167" spans="1:8" ht="36.6" thickBot="1" x14ac:dyDescent="0.35">
      <c r="A167" s="29" t="s">
        <v>236</v>
      </c>
      <c r="B167" s="5" t="s">
        <v>237</v>
      </c>
      <c r="C167" s="34">
        <v>2</v>
      </c>
      <c r="D167" s="6">
        <v>1</v>
      </c>
      <c r="E167" s="6">
        <v>0</v>
      </c>
      <c r="F167" s="6">
        <v>0</v>
      </c>
      <c r="G167" s="5">
        <v>0</v>
      </c>
      <c r="H167" s="5">
        <v>0</v>
      </c>
    </row>
    <row r="168" spans="1:8" ht="15" thickBot="1" x14ac:dyDescent="0.35">
      <c r="A168" s="31" t="s">
        <v>238</v>
      </c>
      <c r="B168" s="7" t="s">
        <v>239</v>
      </c>
      <c r="C168" s="33">
        <v>2</v>
      </c>
      <c r="D168" s="7">
        <v>1</v>
      </c>
      <c r="E168" s="7">
        <v>0</v>
      </c>
      <c r="F168" s="7">
        <v>0</v>
      </c>
      <c r="G168" s="8">
        <v>0</v>
      </c>
      <c r="H168" s="8">
        <v>0</v>
      </c>
    </row>
    <row r="169" spans="1:8" ht="108.6" thickBot="1" x14ac:dyDescent="0.35">
      <c r="A169" s="29" t="s">
        <v>240</v>
      </c>
      <c r="B169" s="5" t="s">
        <v>241</v>
      </c>
      <c r="C169" s="34">
        <v>0</v>
      </c>
      <c r="D169" s="6">
        <v>0</v>
      </c>
      <c r="E169" s="6">
        <v>0</v>
      </c>
      <c r="F169" s="6">
        <v>0</v>
      </c>
      <c r="G169" s="5">
        <v>0</v>
      </c>
      <c r="H169" s="5">
        <v>0</v>
      </c>
    </row>
    <row r="170" spans="1:8" ht="24.6" thickBot="1" x14ac:dyDescent="0.35">
      <c r="A170" s="31" t="s">
        <v>242</v>
      </c>
      <c r="B170" s="8" t="s">
        <v>243</v>
      </c>
      <c r="C170" s="7">
        <v>0</v>
      </c>
      <c r="D170" s="7">
        <v>0</v>
      </c>
      <c r="E170" s="7">
        <v>0</v>
      </c>
      <c r="F170" s="7">
        <v>0</v>
      </c>
      <c r="G170" s="8">
        <v>0</v>
      </c>
      <c r="H170" s="8">
        <v>0</v>
      </c>
    </row>
    <row r="171" spans="1:8" ht="24.6" thickBot="1" x14ac:dyDescent="0.35">
      <c r="A171" s="31" t="s">
        <v>244</v>
      </c>
      <c r="B171" s="8" t="s">
        <v>245</v>
      </c>
      <c r="C171" s="7">
        <v>0</v>
      </c>
      <c r="D171" s="7">
        <v>0</v>
      </c>
      <c r="E171" s="7">
        <v>0</v>
      </c>
      <c r="F171" s="7">
        <v>0</v>
      </c>
      <c r="G171" s="8">
        <v>0</v>
      </c>
      <c r="H171" s="8">
        <v>0</v>
      </c>
    </row>
    <row r="172" spans="1:8" ht="36.6" thickBot="1" x14ac:dyDescent="0.35">
      <c r="A172" s="31" t="s">
        <v>246</v>
      </c>
      <c r="B172" s="8" t="s">
        <v>247</v>
      </c>
      <c r="C172" s="7">
        <v>0</v>
      </c>
      <c r="D172" s="7">
        <v>0</v>
      </c>
      <c r="E172" s="7">
        <v>0</v>
      </c>
      <c r="F172" s="7">
        <v>0</v>
      </c>
      <c r="G172" s="8">
        <v>0</v>
      </c>
      <c r="H172" s="8">
        <v>0</v>
      </c>
    </row>
    <row r="173" spans="1:8" ht="24.6" thickBot="1" x14ac:dyDescent="0.35">
      <c r="A173" s="31" t="s">
        <v>248</v>
      </c>
      <c r="B173" s="8" t="s">
        <v>249</v>
      </c>
      <c r="C173" s="7">
        <v>0</v>
      </c>
      <c r="D173" s="7">
        <v>0</v>
      </c>
      <c r="E173" s="7">
        <v>0</v>
      </c>
      <c r="F173" s="7">
        <v>0</v>
      </c>
      <c r="G173" s="8">
        <v>0</v>
      </c>
      <c r="H173" s="8">
        <v>0</v>
      </c>
    </row>
    <row r="174" spans="1:8" ht="24.6" thickBot="1" x14ac:dyDescent="0.35">
      <c r="A174" s="29" t="s">
        <v>250</v>
      </c>
      <c r="B174" s="5" t="s">
        <v>251</v>
      </c>
      <c r="C174" s="35">
        <v>3186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</row>
    <row r="175" spans="1:8" ht="15" thickBot="1" x14ac:dyDescent="0.35">
      <c r="A175" s="29" t="s">
        <v>252</v>
      </c>
      <c r="B175" s="5" t="s">
        <v>253</v>
      </c>
      <c r="C175" s="35">
        <v>3186</v>
      </c>
      <c r="D175" s="5">
        <v>143</v>
      </c>
      <c r="E175" s="5">
        <v>0</v>
      </c>
      <c r="F175" s="5">
        <v>0</v>
      </c>
      <c r="G175" s="5">
        <v>0</v>
      </c>
      <c r="H175" s="5">
        <v>0</v>
      </c>
    </row>
    <row r="176" spans="1:8" ht="15" thickBot="1" x14ac:dyDescent="0.35">
      <c r="A176" s="29" t="s">
        <v>254</v>
      </c>
      <c r="B176" s="5" t="s">
        <v>255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</row>
    <row r="177" spans="1:8" ht="15" thickBot="1" x14ac:dyDescent="0.35">
      <c r="A177" s="31" t="s">
        <v>256</v>
      </c>
      <c r="B177" s="8" t="s">
        <v>257</v>
      </c>
      <c r="C177" s="7">
        <v>0</v>
      </c>
      <c r="D177" s="7">
        <v>0</v>
      </c>
      <c r="E177" s="7">
        <v>0</v>
      </c>
      <c r="F177" s="7">
        <v>0</v>
      </c>
      <c r="G177" s="8">
        <v>0</v>
      </c>
      <c r="H177" s="8">
        <v>0</v>
      </c>
    </row>
    <row r="178" spans="1:8" ht="24.6" thickBot="1" x14ac:dyDescent="0.35">
      <c r="A178" s="29" t="s">
        <v>258</v>
      </c>
      <c r="B178" s="5" t="s">
        <v>259</v>
      </c>
      <c r="C178" s="5">
        <f>SUM(C179:C182)</f>
        <v>0</v>
      </c>
      <c r="D178" s="5">
        <f t="shared" ref="D178:H178" si="41">SUM(D179:D182)</f>
        <v>0</v>
      </c>
      <c r="E178" s="5">
        <f t="shared" si="41"/>
        <v>0</v>
      </c>
      <c r="F178" s="5">
        <f t="shared" si="41"/>
        <v>0</v>
      </c>
      <c r="G178" s="5">
        <f t="shared" si="41"/>
        <v>0</v>
      </c>
      <c r="H178" s="5">
        <f t="shared" si="41"/>
        <v>0</v>
      </c>
    </row>
    <row r="179" spans="1:8" ht="15" thickBot="1" x14ac:dyDescent="0.35">
      <c r="A179" s="31" t="s">
        <v>260</v>
      </c>
      <c r="B179" s="8" t="s">
        <v>261</v>
      </c>
      <c r="C179" s="7">
        <v>0</v>
      </c>
      <c r="D179" s="7">
        <v>0</v>
      </c>
      <c r="E179" s="7">
        <v>0</v>
      </c>
      <c r="F179" s="7">
        <v>0</v>
      </c>
      <c r="G179" s="8">
        <v>0</v>
      </c>
      <c r="H179" s="8">
        <v>0</v>
      </c>
    </row>
    <row r="180" spans="1:8" ht="36.6" thickBot="1" x14ac:dyDescent="0.35">
      <c r="A180" s="31" t="s">
        <v>262</v>
      </c>
      <c r="B180" s="8" t="s">
        <v>263</v>
      </c>
      <c r="C180" s="7">
        <v>0</v>
      </c>
      <c r="D180" s="7">
        <v>0</v>
      </c>
      <c r="E180" s="7">
        <v>0</v>
      </c>
      <c r="F180" s="7">
        <v>0</v>
      </c>
      <c r="G180" s="8">
        <v>0</v>
      </c>
      <c r="H180" s="8">
        <v>0</v>
      </c>
    </row>
    <row r="181" spans="1:8" ht="24.6" thickBot="1" x14ac:dyDescent="0.35">
      <c r="A181" s="31" t="s">
        <v>264</v>
      </c>
      <c r="B181" s="8" t="s">
        <v>265</v>
      </c>
      <c r="C181" s="7">
        <v>0</v>
      </c>
      <c r="D181" s="7">
        <v>0</v>
      </c>
      <c r="E181" s="7">
        <v>0</v>
      </c>
      <c r="F181" s="7">
        <v>0</v>
      </c>
      <c r="G181" s="8">
        <v>0</v>
      </c>
      <c r="H181" s="8">
        <v>0</v>
      </c>
    </row>
    <row r="182" spans="1:8" ht="15" thickBot="1" x14ac:dyDescent="0.35">
      <c r="A182" s="31" t="s">
        <v>266</v>
      </c>
      <c r="B182" s="8" t="s">
        <v>267</v>
      </c>
      <c r="C182" s="7">
        <v>0</v>
      </c>
      <c r="D182" s="7">
        <v>0</v>
      </c>
      <c r="E182" s="7">
        <v>0</v>
      </c>
      <c r="F182" s="7">
        <v>0</v>
      </c>
      <c r="G182" s="8">
        <v>0</v>
      </c>
      <c r="H182" s="8">
        <v>0</v>
      </c>
    </row>
    <row r="183" spans="1:8" ht="24.6" thickBot="1" x14ac:dyDescent="0.35">
      <c r="A183" s="29" t="s">
        <v>268</v>
      </c>
      <c r="B183" s="5" t="s">
        <v>269</v>
      </c>
      <c r="C183" s="5">
        <f>SUM(C184:C185)</f>
        <v>0</v>
      </c>
      <c r="D183" s="5">
        <f t="shared" ref="D183:H183" si="42">SUM(D184:D185)</f>
        <v>0</v>
      </c>
      <c r="E183" s="5">
        <f t="shared" si="42"/>
        <v>0</v>
      </c>
      <c r="F183" s="5">
        <f t="shared" si="42"/>
        <v>0</v>
      </c>
      <c r="G183" s="5">
        <f t="shared" si="42"/>
        <v>0</v>
      </c>
      <c r="H183" s="5">
        <f t="shared" si="42"/>
        <v>0</v>
      </c>
    </row>
    <row r="184" spans="1:8" ht="15" thickBot="1" x14ac:dyDescent="0.35">
      <c r="A184" s="31" t="s">
        <v>270</v>
      </c>
      <c r="B184" s="8" t="s">
        <v>271</v>
      </c>
      <c r="C184" s="7">
        <v>0</v>
      </c>
      <c r="D184" s="7">
        <v>0</v>
      </c>
      <c r="E184" s="7">
        <v>0</v>
      </c>
      <c r="F184" s="7">
        <v>0</v>
      </c>
      <c r="G184" s="8">
        <v>0</v>
      </c>
      <c r="H184" s="8">
        <v>0</v>
      </c>
    </row>
    <row r="185" spans="1:8" ht="15" thickBot="1" x14ac:dyDescent="0.35">
      <c r="A185" s="31" t="s">
        <v>272</v>
      </c>
      <c r="B185" s="8" t="s">
        <v>273</v>
      </c>
      <c r="C185" s="7">
        <v>0</v>
      </c>
      <c r="D185" s="7">
        <v>0</v>
      </c>
      <c r="E185" s="7">
        <v>0</v>
      </c>
      <c r="F185" s="7">
        <v>0</v>
      </c>
      <c r="G185" s="8">
        <v>0</v>
      </c>
      <c r="H185" s="8">
        <v>0</v>
      </c>
    </row>
    <row r="186" spans="1:8" ht="24.6" thickBot="1" x14ac:dyDescent="0.35">
      <c r="A186" s="29" t="s">
        <v>274</v>
      </c>
      <c r="B186" s="5" t="s">
        <v>275</v>
      </c>
      <c r="C186" s="5">
        <f>SUM(C187:C188)</f>
        <v>0</v>
      </c>
      <c r="D186" s="5">
        <f t="shared" ref="D186:H186" si="43">SUM(D187:D188)</f>
        <v>0</v>
      </c>
      <c r="E186" s="5">
        <f t="shared" si="43"/>
        <v>0</v>
      </c>
      <c r="F186" s="5">
        <f t="shared" si="43"/>
        <v>0</v>
      </c>
      <c r="G186" s="5">
        <f t="shared" si="43"/>
        <v>0</v>
      </c>
      <c r="H186" s="5">
        <f t="shared" si="43"/>
        <v>0</v>
      </c>
    </row>
    <row r="187" spans="1:8" ht="15" thickBot="1" x14ac:dyDescent="0.35">
      <c r="A187" s="31" t="s">
        <v>276</v>
      </c>
      <c r="B187" s="8" t="s">
        <v>271</v>
      </c>
      <c r="C187" s="7">
        <v>0</v>
      </c>
      <c r="D187" s="7">
        <v>0</v>
      </c>
      <c r="E187" s="7">
        <v>0</v>
      </c>
      <c r="F187" s="7">
        <v>0</v>
      </c>
      <c r="G187" s="8">
        <v>0</v>
      </c>
      <c r="H187" s="8">
        <v>0</v>
      </c>
    </row>
    <row r="188" spans="1:8" ht="15" thickBot="1" x14ac:dyDescent="0.35">
      <c r="A188" s="31" t="s">
        <v>277</v>
      </c>
      <c r="B188" s="8" t="s">
        <v>273</v>
      </c>
      <c r="C188" s="7">
        <v>0</v>
      </c>
      <c r="D188" s="7">
        <v>0</v>
      </c>
      <c r="E188" s="7">
        <v>0</v>
      </c>
      <c r="F188" s="7">
        <v>0</v>
      </c>
      <c r="G188" s="8">
        <v>0</v>
      </c>
      <c r="H188" s="8">
        <v>0</v>
      </c>
    </row>
    <row r="189" spans="1:8" ht="24.6" thickBot="1" x14ac:dyDescent="0.35">
      <c r="A189" s="29" t="s">
        <v>278</v>
      </c>
      <c r="B189" s="5" t="s">
        <v>279</v>
      </c>
      <c r="C189" s="5">
        <f>SUM(C190:C191)</f>
        <v>0</v>
      </c>
      <c r="D189" s="5">
        <f t="shared" ref="D189:H189" si="44">SUM(D190:D191)</f>
        <v>0</v>
      </c>
      <c r="E189" s="5">
        <f t="shared" si="44"/>
        <v>0</v>
      </c>
      <c r="F189" s="5">
        <f t="shared" si="44"/>
        <v>0</v>
      </c>
      <c r="G189" s="5">
        <f t="shared" si="44"/>
        <v>0</v>
      </c>
      <c r="H189" s="5">
        <f t="shared" si="44"/>
        <v>0</v>
      </c>
    </row>
    <row r="190" spans="1:8" ht="15" thickBot="1" x14ac:dyDescent="0.35">
      <c r="A190" s="31" t="s">
        <v>280</v>
      </c>
      <c r="B190" s="8" t="s">
        <v>271</v>
      </c>
      <c r="C190" s="7">
        <v>0</v>
      </c>
      <c r="D190" s="7">
        <v>0</v>
      </c>
      <c r="E190" s="7">
        <v>0</v>
      </c>
      <c r="F190" s="7">
        <v>0</v>
      </c>
      <c r="G190" s="8">
        <v>0</v>
      </c>
      <c r="H190" s="8">
        <v>0</v>
      </c>
    </row>
    <row r="191" spans="1:8" ht="15" thickBot="1" x14ac:dyDescent="0.35">
      <c r="A191" s="31" t="s">
        <v>281</v>
      </c>
      <c r="B191" s="8" t="s">
        <v>273</v>
      </c>
      <c r="C191" s="7">
        <v>0</v>
      </c>
      <c r="D191" s="7">
        <v>0</v>
      </c>
      <c r="E191" s="7">
        <v>0</v>
      </c>
      <c r="F191" s="7">
        <v>0</v>
      </c>
      <c r="G191" s="8">
        <v>0</v>
      </c>
      <c r="H191" s="8">
        <v>0</v>
      </c>
    </row>
    <row r="192" spans="1:8" ht="15" thickBot="1" x14ac:dyDescent="0.35">
      <c r="A192" s="29" t="s">
        <v>282</v>
      </c>
      <c r="B192" s="5" t="s">
        <v>283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</row>
    <row r="193" spans="1:8" ht="24.6" thickBot="1" x14ac:dyDescent="0.35">
      <c r="A193" s="29" t="s">
        <v>284</v>
      </c>
      <c r="B193" s="5" t="s">
        <v>285</v>
      </c>
      <c r="C193" s="5">
        <f>SUM(C194:C195)</f>
        <v>0</v>
      </c>
      <c r="D193" s="5">
        <f t="shared" ref="D193:H193" si="45">SUM(D194:D195)</f>
        <v>0</v>
      </c>
      <c r="E193" s="5">
        <f t="shared" si="45"/>
        <v>0</v>
      </c>
      <c r="F193" s="5">
        <f t="shared" si="45"/>
        <v>0</v>
      </c>
      <c r="G193" s="5">
        <f t="shared" si="45"/>
        <v>0</v>
      </c>
      <c r="H193" s="5">
        <f t="shared" si="45"/>
        <v>0</v>
      </c>
    </row>
    <row r="194" spans="1:8" ht="15" thickBot="1" x14ac:dyDescent="0.35">
      <c r="A194" s="31" t="s">
        <v>286</v>
      </c>
      <c r="B194" s="8" t="s">
        <v>271</v>
      </c>
      <c r="C194" s="7">
        <v>0</v>
      </c>
      <c r="D194" s="7">
        <v>0</v>
      </c>
      <c r="E194" s="7">
        <v>0</v>
      </c>
      <c r="F194" s="7">
        <v>0</v>
      </c>
      <c r="G194" s="8">
        <v>0</v>
      </c>
      <c r="H194" s="8">
        <v>0</v>
      </c>
    </row>
    <row r="195" spans="1:8" ht="15" thickBot="1" x14ac:dyDescent="0.35">
      <c r="A195" s="31" t="s">
        <v>287</v>
      </c>
      <c r="B195" s="8" t="s">
        <v>273</v>
      </c>
      <c r="C195" s="7">
        <v>0</v>
      </c>
      <c r="D195" s="7">
        <v>0</v>
      </c>
      <c r="E195" s="7">
        <v>0</v>
      </c>
      <c r="F195" s="7">
        <v>0</v>
      </c>
      <c r="G195" s="8">
        <v>0</v>
      </c>
      <c r="H195" s="8">
        <v>0</v>
      </c>
    </row>
    <row r="196" spans="1:8" ht="25.95" customHeight="1" x14ac:dyDescent="0.3">
      <c r="A196" s="69" t="s">
        <v>288</v>
      </c>
      <c r="B196" s="70"/>
      <c r="C196" s="70"/>
      <c r="D196" s="70"/>
      <c r="E196" s="70"/>
      <c r="F196" s="70"/>
      <c r="G196" s="70"/>
      <c r="H196" s="71"/>
    </row>
    <row r="197" spans="1:8" ht="15" thickBot="1" x14ac:dyDescent="0.35">
      <c r="A197" s="72" t="s">
        <v>289</v>
      </c>
      <c r="B197" s="73"/>
      <c r="C197" s="73"/>
      <c r="D197" s="73"/>
      <c r="E197" s="73"/>
      <c r="F197" s="73"/>
      <c r="G197" s="73"/>
      <c r="H197" s="74"/>
    </row>
    <row r="198" spans="1:8" ht="36.6" thickBot="1" x14ac:dyDescent="0.35">
      <c r="A198" s="31" t="s">
        <v>290</v>
      </c>
      <c r="B198" s="8" t="s">
        <v>291</v>
      </c>
      <c r="C198" s="8">
        <v>0</v>
      </c>
      <c r="D198" s="8">
        <v>18</v>
      </c>
      <c r="E198" s="8">
        <v>0</v>
      </c>
      <c r="F198" s="8">
        <v>0</v>
      </c>
      <c r="G198" s="8">
        <v>0</v>
      </c>
      <c r="H198" s="8">
        <v>0</v>
      </c>
    </row>
    <row r="199" spans="1:8" ht="24.6" thickBot="1" x14ac:dyDescent="0.35">
      <c r="A199" s="31" t="s">
        <v>292</v>
      </c>
      <c r="B199" s="8" t="s">
        <v>293</v>
      </c>
      <c r="C199" s="8">
        <v>0</v>
      </c>
      <c r="D199" s="8">
        <v>18</v>
      </c>
      <c r="E199" s="8">
        <v>0</v>
      </c>
      <c r="F199" s="8">
        <v>0</v>
      </c>
      <c r="G199" s="8">
        <v>0</v>
      </c>
      <c r="H199" s="8">
        <v>0</v>
      </c>
    </row>
    <row r="200" spans="1:8" ht="36.6" thickBot="1" x14ac:dyDescent="0.35">
      <c r="A200" s="31" t="s">
        <v>294</v>
      </c>
      <c r="B200" s="8" t="s">
        <v>295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</row>
    <row r="201" spans="1:8" ht="24.6" thickBot="1" x14ac:dyDescent="0.35">
      <c r="A201" s="31" t="s">
        <v>296</v>
      </c>
      <c r="B201" s="8" t="s">
        <v>297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</row>
    <row r="202" spans="1:8" ht="24.6" thickBot="1" x14ac:dyDescent="0.35">
      <c r="A202" s="31" t="s">
        <v>298</v>
      </c>
      <c r="B202" s="8" t="s">
        <v>299</v>
      </c>
      <c r="C202" s="8">
        <v>0</v>
      </c>
      <c r="D202" s="8">
        <v>18</v>
      </c>
      <c r="E202" s="8">
        <v>0</v>
      </c>
      <c r="F202" s="8">
        <v>0</v>
      </c>
      <c r="G202" s="8">
        <v>0</v>
      </c>
      <c r="H202" s="8">
        <v>0</v>
      </c>
    </row>
    <row r="203" spans="1:8" ht="15" thickBot="1" x14ac:dyDescent="0.35">
      <c r="A203" s="31" t="s">
        <v>300</v>
      </c>
      <c r="B203" s="8" t="s">
        <v>301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</row>
    <row r="204" spans="1:8" ht="24.6" thickBot="1" x14ac:dyDescent="0.35">
      <c r="A204" s="31" t="s">
        <v>302</v>
      </c>
      <c r="B204" s="8" t="s">
        <v>303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</row>
    <row r="205" spans="1:8" ht="24.6" thickBot="1" x14ac:dyDescent="0.35">
      <c r="A205" s="31" t="s">
        <v>304</v>
      </c>
      <c r="B205" s="8" t="s">
        <v>305</v>
      </c>
      <c r="C205" s="8">
        <v>0</v>
      </c>
      <c r="D205" s="8">
        <v>18</v>
      </c>
      <c r="E205" s="8">
        <v>0</v>
      </c>
      <c r="F205" s="8">
        <v>0</v>
      </c>
      <c r="G205" s="8">
        <v>0</v>
      </c>
      <c r="H205" s="8">
        <v>0</v>
      </c>
    </row>
    <row r="206" spans="1:8" ht="21" customHeight="1" x14ac:dyDescent="0.3">
      <c r="A206" s="75" t="s">
        <v>319</v>
      </c>
      <c r="B206" s="75"/>
      <c r="C206" s="75"/>
      <c r="D206" s="75"/>
      <c r="E206" s="75"/>
      <c r="F206" s="75"/>
      <c r="G206" s="19"/>
      <c r="H206" s="19"/>
    </row>
    <row r="207" spans="1:8" x14ac:dyDescent="0.3">
      <c r="A207" s="32"/>
      <c r="B207" s="76" t="s">
        <v>306</v>
      </c>
      <c r="C207" s="76"/>
      <c r="D207" s="76"/>
      <c r="E207" s="76"/>
      <c r="F207" s="76"/>
      <c r="G207" s="20"/>
      <c r="H207" s="20"/>
    </row>
    <row r="208" spans="1:8" x14ac:dyDescent="0.3">
      <c r="A208" s="77"/>
      <c r="B208" s="77"/>
      <c r="C208" s="77"/>
      <c r="D208" s="77"/>
      <c r="E208" s="77"/>
      <c r="F208" s="77"/>
      <c r="G208" s="77"/>
      <c r="H208" s="77"/>
    </row>
    <row r="209" spans="1:8" x14ac:dyDescent="0.3">
      <c r="A209" s="78" t="s">
        <v>307</v>
      </c>
      <c r="B209" s="78"/>
      <c r="C209" s="78"/>
      <c r="D209" s="78"/>
      <c r="E209" s="78"/>
      <c r="F209" s="78"/>
      <c r="G209" s="78"/>
      <c r="H209" s="78"/>
    </row>
    <row r="210" spans="1:8" x14ac:dyDescent="0.3">
      <c r="A210" s="67" t="s">
        <v>308</v>
      </c>
      <c r="B210" s="67"/>
      <c r="C210" s="67"/>
      <c r="D210" s="67"/>
      <c r="E210" s="67"/>
      <c r="F210" s="67"/>
      <c r="G210" s="67"/>
      <c r="H210" s="67"/>
    </row>
    <row r="211" spans="1:8" x14ac:dyDescent="0.3">
      <c r="A211" s="67" t="s">
        <v>309</v>
      </c>
      <c r="B211" s="67"/>
      <c r="C211" s="67"/>
      <c r="D211" s="67"/>
      <c r="E211" s="67"/>
      <c r="F211" s="67"/>
      <c r="G211" s="67"/>
      <c r="H211" s="67"/>
    </row>
    <row r="212" spans="1:8" x14ac:dyDescent="0.3">
      <c r="A212" s="62" t="s">
        <v>310</v>
      </c>
      <c r="B212" s="62"/>
      <c r="C212" s="62"/>
      <c r="D212" s="62"/>
      <c r="E212" s="62"/>
      <c r="F212" s="62"/>
      <c r="G212" s="62"/>
      <c r="H212" s="62"/>
    </row>
    <row r="213" spans="1:8" x14ac:dyDescent="0.3">
      <c r="A213" s="68" t="s">
        <v>311</v>
      </c>
      <c r="B213" s="68"/>
      <c r="C213" s="68"/>
      <c r="D213" s="68"/>
      <c r="E213" s="68"/>
      <c r="F213" s="68"/>
      <c r="G213" s="68"/>
      <c r="H213" s="68"/>
    </row>
    <row r="214" spans="1:8" x14ac:dyDescent="0.3">
      <c r="A214" s="62" t="s">
        <v>312</v>
      </c>
      <c r="B214" s="62"/>
      <c r="C214" s="62"/>
      <c r="D214" s="62"/>
      <c r="E214" s="62"/>
      <c r="F214" s="62"/>
      <c r="G214" s="62"/>
      <c r="H214" s="62"/>
    </row>
    <row r="215" spans="1:8" x14ac:dyDescent="0.3">
      <c r="A215" s="62" t="s">
        <v>313</v>
      </c>
      <c r="B215" s="62"/>
      <c r="C215" s="62"/>
      <c r="D215" s="62"/>
      <c r="E215" s="62"/>
      <c r="F215" s="62"/>
      <c r="G215" s="62"/>
      <c r="H215" s="62"/>
    </row>
    <row r="216" spans="1:8" x14ac:dyDescent="0.3">
      <c r="A216" s="62" t="s">
        <v>314</v>
      </c>
      <c r="B216" s="62"/>
      <c r="C216" s="62"/>
      <c r="D216" s="62"/>
      <c r="E216" s="62"/>
      <c r="F216" s="62"/>
      <c r="G216" s="62"/>
      <c r="H216" s="62"/>
    </row>
  </sheetData>
  <mergeCells count="108">
    <mergeCell ref="A216:H216"/>
    <mergeCell ref="A210:H210"/>
    <mergeCell ref="A211:H211"/>
    <mergeCell ref="A212:H212"/>
    <mergeCell ref="A213:H213"/>
    <mergeCell ref="A214:H214"/>
    <mergeCell ref="A215:H215"/>
    <mergeCell ref="A196:H196"/>
    <mergeCell ref="A197:H197"/>
    <mergeCell ref="A206:F206"/>
    <mergeCell ref="B207:F207"/>
    <mergeCell ref="A208:H208"/>
    <mergeCell ref="A209:H209"/>
    <mergeCell ref="H145:H146"/>
    <mergeCell ref="A159:A160"/>
    <mergeCell ref="C159:C160"/>
    <mergeCell ref="D159:D160"/>
    <mergeCell ref="E159:E160"/>
    <mergeCell ref="F159:F160"/>
    <mergeCell ref="G159:G160"/>
    <mergeCell ref="H159:H160"/>
    <mergeCell ref="A145:A146"/>
    <mergeCell ref="C145:C146"/>
    <mergeCell ref="D145:D146"/>
    <mergeCell ref="E145:E146"/>
    <mergeCell ref="F145:F146"/>
    <mergeCell ref="G145:G146"/>
    <mergeCell ref="H117:H118"/>
    <mergeCell ref="A141:A142"/>
    <mergeCell ref="C141:C142"/>
    <mergeCell ref="D141:D142"/>
    <mergeCell ref="E141:E142"/>
    <mergeCell ref="F141:F142"/>
    <mergeCell ref="G141:G142"/>
    <mergeCell ref="H141:H142"/>
    <mergeCell ref="A117:A118"/>
    <mergeCell ref="C117:C118"/>
    <mergeCell ref="D117:D118"/>
    <mergeCell ref="E117:E118"/>
    <mergeCell ref="F117:F118"/>
    <mergeCell ref="G117:G118"/>
    <mergeCell ref="H89:H90"/>
    <mergeCell ref="A101:A102"/>
    <mergeCell ref="C101:C102"/>
    <mergeCell ref="D101:D102"/>
    <mergeCell ref="E101:E102"/>
    <mergeCell ref="F101:F102"/>
    <mergeCell ref="G101:G102"/>
    <mergeCell ref="H101:H102"/>
    <mergeCell ref="A89:A90"/>
    <mergeCell ref="C89:C90"/>
    <mergeCell ref="D89:D90"/>
    <mergeCell ref="E89:E90"/>
    <mergeCell ref="F89:F90"/>
    <mergeCell ref="G89:G90"/>
    <mergeCell ref="H53:H54"/>
    <mergeCell ref="A68:A69"/>
    <mergeCell ref="C68:C69"/>
    <mergeCell ref="D68:D69"/>
    <mergeCell ref="E68:E69"/>
    <mergeCell ref="F68:F69"/>
    <mergeCell ref="G68:G69"/>
    <mergeCell ref="H68:H69"/>
    <mergeCell ref="A53:A54"/>
    <mergeCell ref="C53:C54"/>
    <mergeCell ref="D53:D54"/>
    <mergeCell ref="E53:E54"/>
    <mergeCell ref="F53:F54"/>
    <mergeCell ref="G53:G54"/>
    <mergeCell ref="H44:H46"/>
    <mergeCell ref="A49:A50"/>
    <mergeCell ref="C49:C50"/>
    <mergeCell ref="D49:D50"/>
    <mergeCell ref="E49:E50"/>
    <mergeCell ref="F49:F50"/>
    <mergeCell ref="G49:G50"/>
    <mergeCell ref="H49:H50"/>
    <mergeCell ref="A44:A46"/>
    <mergeCell ref="C44:C46"/>
    <mergeCell ref="D44:D46"/>
    <mergeCell ref="E44:E46"/>
    <mergeCell ref="F44:F46"/>
    <mergeCell ref="G44:G46"/>
    <mergeCell ref="A23:A24"/>
    <mergeCell ref="C23:C24"/>
    <mergeCell ref="D23:D24"/>
    <mergeCell ref="E23:E24"/>
    <mergeCell ref="F23:F24"/>
    <mergeCell ref="G23:G24"/>
    <mergeCell ref="H23:H24"/>
    <mergeCell ref="A40:A41"/>
    <mergeCell ref="C40:C41"/>
    <mergeCell ref="D40:D41"/>
    <mergeCell ref="E40:E41"/>
    <mergeCell ref="F40:F41"/>
    <mergeCell ref="G40:G41"/>
    <mergeCell ref="H40:H41"/>
    <mergeCell ref="A1:H1"/>
    <mergeCell ref="E2:H2"/>
    <mergeCell ref="A3:H3"/>
    <mergeCell ref="A4:H4"/>
    <mergeCell ref="A5:H5"/>
    <mergeCell ref="A7:H7"/>
    <mergeCell ref="A8:D8"/>
    <mergeCell ref="E8:F8"/>
    <mergeCell ref="A10:A11"/>
    <mergeCell ref="B10:B11"/>
    <mergeCell ref="C10:H10"/>
  </mergeCells>
  <pageMargins left="0.7" right="0.7" top="0.75" bottom="0.75" header="0.3" footer="0.3"/>
  <pageSetup paperSize="256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Управление </vt:lpstr>
      <vt:lpstr>Волгоградская обл.</vt:lpstr>
      <vt:lpstr>Астраханская обл.</vt:lpstr>
      <vt:lpstr>Республика Калмыкия</vt:lpstr>
      <vt:lpstr>Лист2</vt:lpstr>
      <vt:lpstr>'Управление '!_Toc507508152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cp:lastPrinted>2021-01-13T06:14:49Z</cp:lastPrinted>
  <dcterms:created xsi:type="dcterms:W3CDTF">2019-04-08T05:26:25Z</dcterms:created>
  <dcterms:modified xsi:type="dcterms:W3CDTF">2021-01-13T07:12:09Z</dcterms:modified>
</cp:coreProperties>
</file>