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140" windowHeight="6765"/>
  </bookViews>
  <sheets>
    <sheet name="Управление " sheetId="1" r:id="rId1"/>
    <sheet name="Волгоградская обл." sheetId="2" r:id="rId2"/>
    <sheet name="Астраханская обл." sheetId="3" r:id="rId3"/>
    <sheet name="Республика Калмыкия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14" i="1" l="1"/>
  <c r="C12" i="1" s="1"/>
  <c r="H105" i="2" l="1"/>
  <c r="G105" i="2"/>
  <c r="F105" i="2"/>
  <c r="E105" i="2"/>
  <c r="D105" i="2"/>
  <c r="G14" i="2"/>
  <c r="F14" i="2"/>
  <c r="E14" i="2"/>
  <c r="H12" i="4"/>
  <c r="G12" i="4"/>
  <c r="F12" i="4"/>
  <c r="E12" i="4"/>
  <c r="D12" i="4"/>
  <c r="H14" i="4"/>
  <c r="G14" i="4"/>
  <c r="F14" i="4"/>
  <c r="E14" i="4"/>
  <c r="D14" i="4"/>
  <c r="C14" i="4"/>
  <c r="C12" i="4"/>
  <c r="H12" i="3"/>
  <c r="G12" i="3"/>
  <c r="F12" i="3"/>
  <c r="E12" i="3"/>
  <c r="C12" i="3"/>
  <c r="H14" i="3"/>
  <c r="G14" i="3"/>
  <c r="F14" i="3"/>
  <c r="E14" i="3"/>
  <c r="C14" i="3"/>
  <c r="D14" i="3"/>
  <c r="D12" i="3"/>
  <c r="H16" i="3"/>
  <c r="G16" i="3"/>
  <c r="F16" i="3"/>
  <c r="E16" i="3"/>
  <c r="D16" i="3"/>
  <c r="C57" i="4"/>
  <c r="C34" i="4"/>
  <c r="H34" i="2" l="1"/>
  <c r="G34" i="2"/>
  <c r="F34" i="2"/>
  <c r="E34" i="2"/>
  <c r="D34" i="2"/>
  <c r="C34" i="2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H178" i="1"/>
  <c r="G178" i="1"/>
  <c r="F178" i="1"/>
  <c r="E178" i="1"/>
  <c r="D178" i="1"/>
  <c r="C178" i="1"/>
  <c r="H177" i="1"/>
  <c r="G177" i="1"/>
  <c r="F177" i="1"/>
  <c r="E177" i="1"/>
  <c r="D177" i="1"/>
  <c r="C177" i="1"/>
  <c r="H176" i="1"/>
  <c r="G176" i="1"/>
  <c r="F176" i="1"/>
  <c r="E176" i="1"/>
  <c r="D176" i="1"/>
  <c r="C176" i="1"/>
  <c r="H175" i="1"/>
  <c r="G175" i="1"/>
  <c r="F175" i="1"/>
  <c r="E175" i="1"/>
  <c r="D175" i="1"/>
  <c r="C175" i="1"/>
  <c r="H174" i="1"/>
  <c r="G174" i="1"/>
  <c r="F174" i="1"/>
  <c r="E174" i="1"/>
  <c r="D174" i="1"/>
  <c r="C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C168" i="1"/>
  <c r="H167" i="1"/>
  <c r="G167" i="1"/>
  <c r="F167" i="1"/>
  <c r="E167" i="1"/>
  <c r="D167" i="1"/>
  <c r="C167" i="1"/>
  <c r="H166" i="1"/>
  <c r="G166" i="1"/>
  <c r="F166" i="1"/>
  <c r="E166" i="1"/>
  <c r="D166" i="1"/>
  <c r="C166" i="1"/>
  <c r="H165" i="1"/>
  <c r="G165" i="1"/>
  <c r="F165" i="1"/>
  <c r="E165" i="1"/>
  <c r="D165" i="1"/>
  <c r="C165" i="1"/>
  <c r="H164" i="1"/>
  <c r="G164" i="1"/>
  <c r="F164" i="1"/>
  <c r="E164" i="1"/>
  <c r="D164" i="1"/>
  <c r="C164" i="1"/>
  <c r="H163" i="1"/>
  <c r="G163" i="1"/>
  <c r="F163" i="1"/>
  <c r="E163" i="1"/>
  <c r="D163" i="1"/>
  <c r="C163" i="1"/>
  <c r="H162" i="1"/>
  <c r="G162" i="1"/>
  <c r="F162" i="1"/>
  <c r="E162" i="1"/>
  <c r="D162" i="1"/>
  <c r="C162" i="1"/>
  <c r="H161" i="1"/>
  <c r="G161" i="1"/>
  <c r="F161" i="1"/>
  <c r="E161" i="1"/>
  <c r="D161" i="1"/>
  <c r="C161" i="1"/>
  <c r="H159" i="1"/>
  <c r="G159" i="1"/>
  <c r="F159" i="1"/>
  <c r="E159" i="1"/>
  <c r="D159" i="1"/>
  <c r="C159" i="1"/>
  <c r="H158" i="1"/>
  <c r="G158" i="1"/>
  <c r="F158" i="1"/>
  <c r="E158" i="1"/>
  <c r="D158" i="1"/>
  <c r="C158" i="1"/>
  <c r="H157" i="1"/>
  <c r="G157" i="1"/>
  <c r="F157" i="1"/>
  <c r="E157" i="1"/>
  <c r="D157" i="1"/>
  <c r="C157" i="1"/>
  <c r="H156" i="1"/>
  <c r="G156" i="1"/>
  <c r="F156" i="1"/>
  <c r="E156" i="1"/>
  <c r="D156" i="1"/>
  <c r="C156" i="1"/>
  <c r="H148" i="1"/>
  <c r="G148" i="1"/>
  <c r="F148" i="1"/>
  <c r="E148" i="1"/>
  <c r="D148" i="1"/>
  <c r="C148" i="1"/>
  <c r="H147" i="1"/>
  <c r="G147" i="1"/>
  <c r="F147" i="1"/>
  <c r="E147" i="1"/>
  <c r="D147" i="1"/>
  <c r="C147" i="1"/>
  <c r="H151" i="1"/>
  <c r="G151" i="1"/>
  <c r="F151" i="1"/>
  <c r="E151" i="1"/>
  <c r="D151" i="1"/>
  <c r="C151" i="1"/>
  <c r="H150" i="1"/>
  <c r="G150" i="1"/>
  <c r="F150" i="1"/>
  <c r="E150" i="1"/>
  <c r="D150" i="1"/>
  <c r="C150" i="1"/>
  <c r="H154" i="1"/>
  <c r="G154" i="1"/>
  <c r="F154" i="1"/>
  <c r="E154" i="1"/>
  <c r="D154" i="1"/>
  <c r="C154" i="1"/>
  <c r="H153" i="1"/>
  <c r="G153" i="1"/>
  <c r="F153" i="1"/>
  <c r="E153" i="1"/>
  <c r="D153" i="1"/>
  <c r="C153" i="1"/>
  <c r="H144" i="1"/>
  <c r="G144" i="1"/>
  <c r="F144" i="1"/>
  <c r="E144" i="1"/>
  <c r="D144" i="1"/>
  <c r="C144" i="1"/>
  <c r="H143" i="1"/>
  <c r="G143" i="1"/>
  <c r="F143" i="1"/>
  <c r="E143" i="1"/>
  <c r="D143" i="1"/>
  <c r="C143" i="1"/>
  <c r="H140" i="1"/>
  <c r="G140" i="1"/>
  <c r="F140" i="1"/>
  <c r="E140" i="1"/>
  <c r="D140" i="1"/>
  <c r="C140" i="1"/>
  <c r="H139" i="1"/>
  <c r="G139" i="1"/>
  <c r="F139" i="1"/>
  <c r="E139" i="1"/>
  <c r="D139" i="1"/>
  <c r="C139" i="1"/>
  <c r="H138" i="1"/>
  <c r="G138" i="1"/>
  <c r="F138" i="1"/>
  <c r="E138" i="1"/>
  <c r="D138" i="1"/>
  <c r="C138" i="1"/>
  <c r="H137" i="1"/>
  <c r="G137" i="1"/>
  <c r="F137" i="1"/>
  <c r="E137" i="1"/>
  <c r="D137" i="1"/>
  <c r="C137" i="1"/>
  <c r="H136" i="1"/>
  <c r="G136" i="1"/>
  <c r="F136" i="1"/>
  <c r="E136" i="1"/>
  <c r="D136" i="1"/>
  <c r="C136" i="1"/>
  <c r="H135" i="1"/>
  <c r="G135" i="1"/>
  <c r="F135" i="1"/>
  <c r="E135" i="1"/>
  <c r="D135" i="1"/>
  <c r="C135" i="1"/>
  <c r="H134" i="1"/>
  <c r="G134" i="1"/>
  <c r="F134" i="1"/>
  <c r="E134" i="1"/>
  <c r="D134" i="1"/>
  <c r="C134" i="1"/>
  <c r="H132" i="1"/>
  <c r="G132" i="1"/>
  <c r="F132" i="1"/>
  <c r="E132" i="1"/>
  <c r="D132" i="1"/>
  <c r="C132" i="1"/>
  <c r="H131" i="1"/>
  <c r="G131" i="1"/>
  <c r="F131" i="1"/>
  <c r="E131" i="1"/>
  <c r="D131" i="1"/>
  <c r="C131" i="1"/>
  <c r="H120" i="1"/>
  <c r="G120" i="1"/>
  <c r="F120" i="1"/>
  <c r="E120" i="1"/>
  <c r="D120" i="1"/>
  <c r="C120" i="1"/>
  <c r="H119" i="1"/>
  <c r="G119" i="1"/>
  <c r="F119" i="1"/>
  <c r="E119" i="1"/>
  <c r="D119" i="1"/>
  <c r="C119" i="1"/>
  <c r="H123" i="1"/>
  <c r="D123" i="1"/>
  <c r="C123" i="1"/>
  <c r="H122" i="1"/>
  <c r="D122" i="1"/>
  <c r="C122" i="1"/>
  <c r="H126" i="1"/>
  <c r="G126" i="1"/>
  <c r="F126" i="1"/>
  <c r="E126" i="1"/>
  <c r="D126" i="1"/>
  <c r="C126" i="1"/>
  <c r="H125" i="1"/>
  <c r="G125" i="1"/>
  <c r="F125" i="1"/>
  <c r="E125" i="1"/>
  <c r="D125" i="1"/>
  <c r="C125" i="1"/>
  <c r="H129" i="1"/>
  <c r="G129" i="1"/>
  <c r="F129" i="1"/>
  <c r="E129" i="1"/>
  <c r="D129" i="1"/>
  <c r="C129" i="1"/>
  <c r="H128" i="1"/>
  <c r="G128" i="1"/>
  <c r="F128" i="1"/>
  <c r="E128" i="1"/>
  <c r="D128" i="1"/>
  <c r="C128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H70" i="1"/>
  <c r="G70" i="1"/>
  <c r="F70" i="1"/>
  <c r="E70" i="1"/>
  <c r="D70" i="1"/>
  <c r="C70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E75" i="1"/>
  <c r="D75" i="1"/>
  <c r="C75" i="1"/>
  <c r="H83" i="1"/>
  <c r="G83" i="1"/>
  <c r="F83" i="1"/>
  <c r="E83" i="1"/>
  <c r="D83" i="1"/>
  <c r="C83" i="1"/>
  <c r="H82" i="1"/>
  <c r="G82" i="1"/>
  <c r="F82" i="1"/>
  <c r="E82" i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88" i="1"/>
  <c r="G88" i="1"/>
  <c r="E88" i="1"/>
  <c r="D88" i="1"/>
  <c r="C88" i="1"/>
  <c r="H87" i="1"/>
  <c r="G87" i="1"/>
  <c r="E87" i="1"/>
  <c r="D87" i="1"/>
  <c r="C87" i="1"/>
  <c r="H86" i="1"/>
  <c r="G86" i="1"/>
  <c r="E86" i="1"/>
  <c r="D86" i="1"/>
  <c r="C86" i="1"/>
  <c r="H85" i="1"/>
  <c r="G85" i="1"/>
  <c r="E85" i="1"/>
  <c r="D85" i="1"/>
  <c r="C85" i="1"/>
  <c r="H95" i="1"/>
  <c r="D95" i="1"/>
  <c r="C95" i="1"/>
  <c r="D93" i="1"/>
  <c r="C93" i="1"/>
  <c r="H92" i="1"/>
  <c r="D92" i="1"/>
  <c r="C92" i="1"/>
  <c r="H100" i="1"/>
  <c r="H107" i="1"/>
  <c r="D107" i="1"/>
  <c r="C107" i="1"/>
  <c r="H106" i="1"/>
  <c r="D106" i="1"/>
  <c r="C106" i="1"/>
  <c r="H62" i="1"/>
  <c r="D62" i="1"/>
  <c r="C62" i="1"/>
  <c r="H61" i="1"/>
  <c r="D61" i="1"/>
  <c r="C61" i="1"/>
  <c r="H59" i="1"/>
  <c r="D59" i="1"/>
  <c r="C59" i="1"/>
  <c r="H58" i="1"/>
  <c r="D58" i="1"/>
  <c r="C58" i="1"/>
  <c r="H56" i="1"/>
  <c r="C56" i="1"/>
  <c r="H48" i="1"/>
  <c r="D48" i="1"/>
  <c r="H47" i="1"/>
  <c r="D47" i="1"/>
  <c r="C47" i="1"/>
  <c r="H30" i="1"/>
  <c r="D30" i="1"/>
  <c r="C30" i="1"/>
  <c r="H29" i="1"/>
  <c r="D29" i="1"/>
  <c r="C25" i="1"/>
  <c r="D22" i="1"/>
  <c r="C22" i="1"/>
  <c r="D21" i="1"/>
  <c r="H17" i="1"/>
  <c r="D17" i="1"/>
  <c r="H15" i="1"/>
  <c r="D15" i="1"/>
  <c r="C15" i="1"/>
  <c r="H155" i="1" l="1"/>
  <c r="G155" i="1"/>
  <c r="D155" i="1"/>
  <c r="C155" i="1"/>
  <c r="F155" i="1"/>
  <c r="E155" i="1"/>
  <c r="F152" i="1"/>
  <c r="E152" i="1"/>
  <c r="H152" i="1"/>
  <c r="G152" i="1"/>
  <c r="D152" i="1"/>
  <c r="C152" i="1"/>
  <c r="H149" i="1"/>
  <c r="G149" i="1"/>
  <c r="D149" i="1"/>
  <c r="C149" i="1"/>
  <c r="F149" i="1"/>
  <c r="E149" i="1"/>
  <c r="F145" i="1"/>
  <c r="E145" i="1"/>
  <c r="H145" i="1"/>
  <c r="G145" i="1"/>
  <c r="D145" i="1"/>
  <c r="C145" i="1"/>
  <c r="H141" i="1"/>
  <c r="G141" i="1"/>
  <c r="D141" i="1"/>
  <c r="C141" i="1"/>
  <c r="F141" i="1"/>
  <c r="E141" i="1"/>
  <c r="H133" i="1"/>
  <c r="G133" i="1"/>
  <c r="D133" i="1"/>
  <c r="C133" i="1"/>
  <c r="F133" i="1"/>
  <c r="E133" i="1"/>
  <c r="F130" i="1"/>
  <c r="E130" i="1"/>
  <c r="H130" i="1"/>
  <c r="G130" i="1"/>
  <c r="D130" i="1"/>
  <c r="C130" i="1"/>
  <c r="H127" i="1"/>
  <c r="G127" i="1"/>
  <c r="D127" i="1"/>
  <c r="C127" i="1"/>
  <c r="F127" i="1"/>
  <c r="E127" i="1"/>
  <c r="H116" i="1"/>
  <c r="G116" i="1"/>
  <c r="D116" i="1"/>
  <c r="C116" i="1"/>
  <c r="F124" i="1"/>
  <c r="E124" i="1"/>
  <c r="H124" i="1"/>
  <c r="G124" i="1"/>
  <c r="D124" i="1"/>
  <c r="C124" i="1"/>
  <c r="H121" i="1"/>
  <c r="D121" i="1"/>
  <c r="C121" i="1"/>
  <c r="F121" i="1"/>
  <c r="H117" i="1"/>
  <c r="G117" i="1"/>
  <c r="F117" i="1"/>
  <c r="E117" i="1"/>
  <c r="D117" i="1"/>
  <c r="C117" i="1"/>
  <c r="F116" i="1"/>
  <c r="H115" i="1"/>
  <c r="D115" i="1"/>
  <c r="C115" i="1"/>
  <c r="D108" i="1"/>
  <c r="H105" i="1"/>
  <c r="D105" i="1"/>
  <c r="C105" i="1"/>
  <c r="F101" i="1"/>
  <c r="H99" i="1"/>
  <c r="G99" i="1"/>
  <c r="F99" i="1"/>
  <c r="E99" i="1"/>
  <c r="D99" i="1"/>
  <c r="C99" i="1"/>
  <c r="D98" i="1"/>
  <c r="D65" i="1" s="1"/>
  <c r="H91" i="1"/>
  <c r="D91" i="1"/>
  <c r="C91" i="1"/>
  <c r="H89" i="1"/>
  <c r="G89" i="1"/>
  <c r="F89" i="1"/>
  <c r="E89" i="1"/>
  <c r="D89" i="1"/>
  <c r="C89" i="1"/>
  <c r="H84" i="1"/>
  <c r="G84" i="1"/>
  <c r="D84" i="1"/>
  <c r="C84" i="1"/>
  <c r="E84" i="1"/>
  <c r="F79" i="1"/>
  <c r="E79" i="1"/>
  <c r="H79" i="1"/>
  <c r="G79" i="1"/>
  <c r="D79" i="1"/>
  <c r="C79" i="1"/>
  <c r="H74" i="1"/>
  <c r="G74" i="1"/>
  <c r="D74" i="1"/>
  <c r="C74" i="1"/>
  <c r="F74" i="1"/>
  <c r="E74" i="1"/>
  <c r="F68" i="1"/>
  <c r="E68" i="1"/>
  <c r="H68" i="1"/>
  <c r="G68" i="1"/>
  <c r="D68" i="1"/>
  <c r="C68" i="1"/>
  <c r="H60" i="1"/>
  <c r="D60" i="1"/>
  <c r="C60" i="1"/>
  <c r="H57" i="1"/>
  <c r="D57" i="1"/>
  <c r="C57" i="1"/>
  <c r="E57" i="1"/>
  <c r="F53" i="1"/>
  <c r="H44" i="1"/>
  <c r="D44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F34" i="1" s="1"/>
  <c r="E36" i="1"/>
  <c r="D36" i="1"/>
  <c r="C36" i="1"/>
  <c r="H35" i="1"/>
  <c r="H34" i="1" s="1"/>
  <c r="G35" i="1"/>
  <c r="F35" i="1"/>
  <c r="E35" i="1"/>
  <c r="E34" i="1" s="1"/>
  <c r="D35" i="1"/>
  <c r="D34" i="1" s="1"/>
  <c r="C35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27" i="1"/>
  <c r="G27" i="1"/>
  <c r="F27" i="1"/>
  <c r="E27" i="1"/>
  <c r="D27" i="1"/>
  <c r="C27" i="1"/>
  <c r="H16" i="1"/>
  <c r="H149" i="2"/>
  <c r="G149" i="2"/>
  <c r="F149" i="2"/>
  <c r="E149" i="2"/>
  <c r="D149" i="2"/>
  <c r="C149" i="2"/>
  <c r="H152" i="2"/>
  <c r="G152" i="2"/>
  <c r="F152" i="2"/>
  <c r="E152" i="2"/>
  <c r="D152" i="2"/>
  <c r="C152" i="2"/>
  <c r="C141" i="2"/>
  <c r="D98" i="2"/>
  <c r="D65" i="2" s="1"/>
  <c r="C186" i="2"/>
  <c r="C186" i="1" s="1"/>
  <c r="C173" i="2"/>
  <c r="C173" i="1" s="1"/>
  <c r="C172" i="2"/>
  <c r="C172" i="1" s="1"/>
  <c r="C171" i="2"/>
  <c r="C171" i="1" s="1"/>
  <c r="C170" i="2"/>
  <c r="C170" i="1" s="1"/>
  <c r="C169" i="2"/>
  <c r="C169" i="1" s="1"/>
  <c r="H155" i="2"/>
  <c r="G155" i="2"/>
  <c r="F155" i="2"/>
  <c r="E155" i="2"/>
  <c r="D155" i="2"/>
  <c r="C155" i="2"/>
  <c r="C145" i="2"/>
  <c r="H145" i="2"/>
  <c r="G145" i="2"/>
  <c r="F145" i="2"/>
  <c r="E145" i="2"/>
  <c r="D145" i="2"/>
  <c r="H141" i="2"/>
  <c r="G141" i="2"/>
  <c r="F141" i="2"/>
  <c r="E141" i="2"/>
  <c r="D141" i="2"/>
  <c r="D133" i="2"/>
  <c r="H133" i="2"/>
  <c r="G133" i="2"/>
  <c r="F133" i="2"/>
  <c r="E133" i="2"/>
  <c r="C133" i="2"/>
  <c r="D130" i="2"/>
  <c r="H130" i="2"/>
  <c r="G130" i="2"/>
  <c r="F130" i="2"/>
  <c r="E130" i="2"/>
  <c r="C130" i="2"/>
  <c r="H127" i="2"/>
  <c r="G127" i="2"/>
  <c r="F127" i="2"/>
  <c r="E127" i="2"/>
  <c r="D127" i="2"/>
  <c r="C127" i="2"/>
  <c r="C124" i="2"/>
  <c r="H124" i="2"/>
  <c r="G124" i="2"/>
  <c r="F124" i="2"/>
  <c r="E124" i="2"/>
  <c r="D124" i="2"/>
  <c r="G123" i="2"/>
  <c r="G123" i="1" s="1"/>
  <c r="F123" i="2"/>
  <c r="F123" i="1" s="1"/>
  <c r="E123" i="2"/>
  <c r="E123" i="1" s="1"/>
  <c r="E116" i="1" s="1"/>
  <c r="G122" i="2"/>
  <c r="G122" i="1" s="1"/>
  <c r="G121" i="1" s="1"/>
  <c r="F122" i="2"/>
  <c r="F122" i="1" s="1"/>
  <c r="E122" i="2"/>
  <c r="E122" i="1" s="1"/>
  <c r="E121" i="1" s="1"/>
  <c r="H121" i="2"/>
  <c r="G121" i="2"/>
  <c r="F121" i="2"/>
  <c r="D121" i="2"/>
  <c r="C121" i="2"/>
  <c r="H117" i="2"/>
  <c r="G117" i="2"/>
  <c r="F117" i="2"/>
  <c r="E117" i="2"/>
  <c r="D117" i="2"/>
  <c r="C117" i="2"/>
  <c r="H116" i="2"/>
  <c r="G116" i="2"/>
  <c r="F116" i="2"/>
  <c r="D116" i="2"/>
  <c r="C116" i="2"/>
  <c r="H115" i="2"/>
  <c r="F115" i="2"/>
  <c r="E115" i="2"/>
  <c r="D115" i="2"/>
  <c r="C115" i="2"/>
  <c r="H113" i="1"/>
  <c r="G113" i="2"/>
  <c r="G113" i="1" s="1"/>
  <c r="F113" i="2"/>
  <c r="F113" i="1" s="1"/>
  <c r="E113" i="2"/>
  <c r="E113" i="1" s="1"/>
  <c r="D113" i="1"/>
  <c r="C113" i="1"/>
  <c r="C111" i="1" s="1"/>
  <c r="H112" i="1"/>
  <c r="H111" i="1" s="1"/>
  <c r="G112" i="2"/>
  <c r="G112" i="1" s="1"/>
  <c r="G111" i="1" s="1"/>
  <c r="F112" i="2"/>
  <c r="F112" i="1" s="1"/>
  <c r="F111" i="1" s="1"/>
  <c r="E112" i="2"/>
  <c r="E112" i="1" s="1"/>
  <c r="E111" i="1" s="1"/>
  <c r="D112" i="2"/>
  <c r="D112" i="1" s="1"/>
  <c r="D111" i="1" s="1"/>
  <c r="C112" i="1"/>
  <c r="H111" i="2"/>
  <c r="G111" i="2"/>
  <c r="D111" i="2"/>
  <c r="C111" i="2"/>
  <c r="H110" i="2"/>
  <c r="H110" i="1" s="1"/>
  <c r="G110" i="2"/>
  <c r="G110" i="1" s="1"/>
  <c r="F110" i="2"/>
  <c r="F110" i="1" s="1"/>
  <c r="E110" i="2"/>
  <c r="E110" i="1" s="1"/>
  <c r="E108" i="1" s="1"/>
  <c r="D110" i="2"/>
  <c r="D110" i="1" s="1"/>
  <c r="C110" i="2"/>
  <c r="C110" i="1" s="1"/>
  <c r="H109" i="2"/>
  <c r="H109" i="1" s="1"/>
  <c r="H108" i="1" s="1"/>
  <c r="G109" i="2"/>
  <c r="G109" i="1" s="1"/>
  <c r="G108" i="1" s="1"/>
  <c r="F109" i="2"/>
  <c r="F109" i="1" s="1"/>
  <c r="F108" i="1" s="1"/>
  <c r="E109" i="2"/>
  <c r="E109" i="1" s="1"/>
  <c r="D109" i="2"/>
  <c r="D109" i="1" s="1"/>
  <c r="C109" i="2"/>
  <c r="C109" i="1" s="1"/>
  <c r="C108" i="1" s="1"/>
  <c r="H108" i="2"/>
  <c r="G108" i="2"/>
  <c r="F108" i="2"/>
  <c r="E108" i="2"/>
  <c r="D108" i="2"/>
  <c r="C108" i="2"/>
  <c r="G107" i="2"/>
  <c r="G107" i="1" s="1"/>
  <c r="G105" i="1" s="1"/>
  <c r="F107" i="2"/>
  <c r="F107" i="1" s="1"/>
  <c r="F98" i="1" s="1"/>
  <c r="F65" i="1" s="1"/>
  <c r="E107" i="2"/>
  <c r="E107" i="1" s="1"/>
  <c r="G106" i="2"/>
  <c r="G106" i="1" s="1"/>
  <c r="F106" i="2"/>
  <c r="F106" i="1" s="1"/>
  <c r="E106" i="2"/>
  <c r="E106" i="1" s="1"/>
  <c r="E105" i="1" s="1"/>
  <c r="C105" i="2"/>
  <c r="H104" i="2"/>
  <c r="H104" i="1" s="1"/>
  <c r="H98" i="1" s="1"/>
  <c r="H65" i="1" s="1"/>
  <c r="G104" i="2"/>
  <c r="G104" i="1" s="1"/>
  <c r="G101" i="1" s="1"/>
  <c r="F104" i="2"/>
  <c r="F104" i="1" s="1"/>
  <c r="E104" i="2"/>
  <c r="E104" i="1" s="1"/>
  <c r="E98" i="1" s="1"/>
  <c r="E65" i="1" s="1"/>
  <c r="D104" i="2"/>
  <c r="D104" i="1" s="1"/>
  <c r="C104" i="2"/>
  <c r="C104" i="1" s="1"/>
  <c r="C98" i="1" s="1"/>
  <c r="C65" i="1" s="1"/>
  <c r="H103" i="2"/>
  <c r="H103" i="1" s="1"/>
  <c r="H101" i="1" s="1"/>
  <c r="G103" i="2"/>
  <c r="G103" i="1" s="1"/>
  <c r="F103" i="2"/>
  <c r="F103" i="1" s="1"/>
  <c r="F97" i="1" s="1"/>
  <c r="E103" i="2"/>
  <c r="E103" i="1" s="1"/>
  <c r="E101" i="1" s="1"/>
  <c r="D103" i="2"/>
  <c r="D103" i="1" s="1"/>
  <c r="D101" i="1" s="1"/>
  <c r="C103" i="2"/>
  <c r="C103" i="1" s="1"/>
  <c r="H101" i="2"/>
  <c r="G101" i="2"/>
  <c r="D101" i="2"/>
  <c r="C101" i="2"/>
  <c r="G100" i="2"/>
  <c r="G100" i="1" s="1"/>
  <c r="F100" i="2"/>
  <c r="F100" i="1" s="1"/>
  <c r="E100" i="2"/>
  <c r="E100" i="1" s="1"/>
  <c r="G99" i="2"/>
  <c r="G66" i="2" s="1"/>
  <c r="G66" i="1" s="1"/>
  <c r="F99" i="2"/>
  <c r="E99" i="2"/>
  <c r="C99" i="2"/>
  <c r="C66" i="2" s="1"/>
  <c r="C66" i="1" s="1"/>
  <c r="G98" i="2"/>
  <c r="G65" i="2" s="1"/>
  <c r="H97" i="2"/>
  <c r="H64" i="2" s="1"/>
  <c r="G97" i="2"/>
  <c r="G96" i="2" s="1"/>
  <c r="D97" i="2"/>
  <c r="D64" i="2" s="1"/>
  <c r="C97" i="2"/>
  <c r="C64" i="2" s="1"/>
  <c r="G95" i="2"/>
  <c r="G95" i="1" s="1"/>
  <c r="F95" i="2"/>
  <c r="F95" i="1" s="1"/>
  <c r="E95" i="2"/>
  <c r="E95" i="1" s="1"/>
  <c r="H94" i="2"/>
  <c r="H94" i="1" s="1"/>
  <c r="G94" i="2"/>
  <c r="G94" i="1" s="1"/>
  <c r="F94" i="2"/>
  <c r="F94" i="1" s="1"/>
  <c r="E94" i="2"/>
  <c r="E94" i="1" s="1"/>
  <c r="D94" i="2"/>
  <c r="D94" i="1" s="1"/>
  <c r="C94" i="2"/>
  <c r="C94" i="1" s="1"/>
  <c r="H93" i="2"/>
  <c r="H93" i="1" s="1"/>
  <c r="G93" i="2"/>
  <c r="G93" i="1" s="1"/>
  <c r="F93" i="2"/>
  <c r="F93" i="1" s="1"/>
  <c r="F91" i="1" s="1"/>
  <c r="E93" i="2"/>
  <c r="E93" i="1" s="1"/>
  <c r="G92" i="2"/>
  <c r="G92" i="1" s="1"/>
  <c r="G91" i="1" s="1"/>
  <c r="F92" i="2"/>
  <c r="F92" i="1" s="1"/>
  <c r="E92" i="2"/>
  <c r="H91" i="2"/>
  <c r="D91" i="2"/>
  <c r="C91" i="2"/>
  <c r="F88" i="2"/>
  <c r="F88" i="1" s="1"/>
  <c r="F87" i="2"/>
  <c r="F87" i="1" s="1"/>
  <c r="F86" i="2"/>
  <c r="F86" i="1" s="1"/>
  <c r="F84" i="1" s="1"/>
  <c r="F85" i="2"/>
  <c r="F85" i="1" s="1"/>
  <c r="H84" i="2"/>
  <c r="G84" i="2"/>
  <c r="E84" i="2"/>
  <c r="D84" i="2"/>
  <c r="C84" i="2"/>
  <c r="H79" i="2"/>
  <c r="G79" i="2"/>
  <c r="F79" i="2"/>
  <c r="E79" i="2"/>
  <c r="D79" i="2"/>
  <c r="C79" i="2"/>
  <c r="E74" i="2"/>
  <c r="H74" i="2"/>
  <c r="G74" i="2"/>
  <c r="F74" i="2"/>
  <c r="D74" i="2"/>
  <c r="C74" i="2"/>
  <c r="H68" i="2"/>
  <c r="G68" i="2"/>
  <c r="F68" i="2"/>
  <c r="E68" i="2"/>
  <c r="D68" i="2"/>
  <c r="C68" i="2"/>
  <c r="H67" i="2"/>
  <c r="H67" i="1" s="1"/>
  <c r="G67" i="2"/>
  <c r="G67" i="1" s="1"/>
  <c r="F67" i="2"/>
  <c r="F67" i="1" s="1"/>
  <c r="D67" i="2"/>
  <c r="C67" i="2"/>
  <c r="H66" i="2"/>
  <c r="H66" i="1" s="1"/>
  <c r="E66" i="2"/>
  <c r="E66" i="1" s="1"/>
  <c r="D66" i="2"/>
  <c r="D66" i="1" s="1"/>
  <c r="G62" i="2"/>
  <c r="G62" i="1" s="1"/>
  <c r="F62" i="2"/>
  <c r="F62" i="1" s="1"/>
  <c r="E62" i="2"/>
  <c r="E62" i="1" s="1"/>
  <c r="G61" i="2"/>
  <c r="G61" i="1" s="1"/>
  <c r="G60" i="1" s="1"/>
  <c r="F61" i="2"/>
  <c r="F61" i="1" s="1"/>
  <c r="F60" i="1" s="1"/>
  <c r="E61" i="2"/>
  <c r="E61" i="1" s="1"/>
  <c r="E60" i="1" s="1"/>
  <c r="C60" i="2"/>
  <c r="H60" i="2"/>
  <c r="G60" i="2"/>
  <c r="E60" i="2"/>
  <c r="D60" i="2"/>
  <c r="G59" i="2"/>
  <c r="G59" i="1" s="1"/>
  <c r="F59" i="2"/>
  <c r="F59" i="1" s="1"/>
  <c r="E59" i="2"/>
  <c r="E59" i="1" s="1"/>
  <c r="G58" i="2"/>
  <c r="G58" i="1" s="1"/>
  <c r="G57" i="1" s="1"/>
  <c r="F58" i="2"/>
  <c r="F58" i="1" s="1"/>
  <c r="F57" i="1" s="1"/>
  <c r="E58" i="2"/>
  <c r="E58" i="1" s="1"/>
  <c r="H57" i="2"/>
  <c r="F57" i="2"/>
  <c r="D57" i="2"/>
  <c r="C57" i="2"/>
  <c r="G56" i="1"/>
  <c r="G43" i="1" s="1"/>
  <c r="F56" i="1"/>
  <c r="E56" i="1"/>
  <c r="D56" i="1"/>
  <c r="H55" i="1"/>
  <c r="H53" i="1" s="1"/>
  <c r="G55" i="1"/>
  <c r="F55" i="1"/>
  <c r="E55" i="1"/>
  <c r="E53" i="1" s="1"/>
  <c r="D55" i="1"/>
  <c r="D53" i="1" s="1"/>
  <c r="C55" i="1"/>
  <c r="C53" i="1" s="1"/>
  <c r="F53" i="2"/>
  <c r="C53" i="2"/>
  <c r="H52" i="1"/>
  <c r="H43" i="1" s="1"/>
  <c r="G52" i="1"/>
  <c r="F52" i="1"/>
  <c r="E52" i="1"/>
  <c r="E49" i="1" s="1"/>
  <c r="D52" i="1"/>
  <c r="D43" i="1" s="1"/>
  <c r="C52" i="1"/>
  <c r="H51" i="1"/>
  <c r="G51" i="1"/>
  <c r="G49" i="1" s="1"/>
  <c r="F51" i="1"/>
  <c r="F49" i="1" s="1"/>
  <c r="E51" i="1"/>
  <c r="D51" i="1"/>
  <c r="C51" i="1"/>
  <c r="C42" i="1" s="1"/>
  <c r="H49" i="2"/>
  <c r="E49" i="2"/>
  <c r="D49" i="2"/>
  <c r="G48" i="1"/>
  <c r="F48" i="1"/>
  <c r="F43" i="1" s="1"/>
  <c r="E48" i="1"/>
  <c r="C48" i="1"/>
  <c r="C44" i="1" s="1"/>
  <c r="G47" i="1"/>
  <c r="G44" i="1" s="1"/>
  <c r="F47" i="1"/>
  <c r="F44" i="1" s="1"/>
  <c r="E47" i="1"/>
  <c r="C44" i="2"/>
  <c r="H44" i="2"/>
  <c r="G44" i="2"/>
  <c r="F44" i="2"/>
  <c r="D44" i="2"/>
  <c r="G43" i="2"/>
  <c r="C43" i="2"/>
  <c r="E42" i="2"/>
  <c r="G36" i="2"/>
  <c r="F36" i="2"/>
  <c r="E36" i="2"/>
  <c r="G35" i="2"/>
  <c r="F35" i="2"/>
  <c r="E35" i="2"/>
  <c r="G31" i="2"/>
  <c r="F31" i="2"/>
  <c r="E31" i="2"/>
  <c r="G30" i="2"/>
  <c r="G30" i="1" s="1"/>
  <c r="F30" i="2"/>
  <c r="F30" i="1" s="1"/>
  <c r="E30" i="2"/>
  <c r="E30" i="1" s="1"/>
  <c r="G29" i="1"/>
  <c r="F29" i="1"/>
  <c r="E29" i="1"/>
  <c r="C29" i="1"/>
  <c r="H28" i="1"/>
  <c r="G28" i="1"/>
  <c r="F28" i="1"/>
  <c r="E28" i="1"/>
  <c r="D28" i="1"/>
  <c r="C28" i="1"/>
  <c r="H26" i="1"/>
  <c r="G26" i="1"/>
  <c r="F26" i="1"/>
  <c r="E26" i="1"/>
  <c r="D26" i="1"/>
  <c r="C26" i="1"/>
  <c r="C23" i="1" s="1"/>
  <c r="H25" i="1"/>
  <c r="G25" i="1"/>
  <c r="G23" i="1" s="1"/>
  <c r="F25" i="1"/>
  <c r="E25" i="1"/>
  <c r="D25" i="1"/>
  <c r="G23" i="2"/>
  <c r="G12" i="2" s="1"/>
  <c r="C23" i="2"/>
  <c r="H22" i="1"/>
  <c r="G22" i="1"/>
  <c r="F22" i="1"/>
  <c r="E22" i="1"/>
  <c r="H21" i="1"/>
  <c r="G21" i="1"/>
  <c r="F21" i="1"/>
  <c r="E21" i="1"/>
  <c r="C21" i="1"/>
  <c r="H20" i="1"/>
  <c r="G20" i="1"/>
  <c r="F20" i="1"/>
  <c r="E20" i="1"/>
  <c r="D20" i="1"/>
  <c r="C20" i="1"/>
  <c r="H19" i="1"/>
  <c r="F19" i="1"/>
  <c r="D19" i="1"/>
  <c r="C19" i="1"/>
  <c r="H18" i="1"/>
  <c r="G18" i="1"/>
  <c r="F18" i="1"/>
  <c r="E18" i="1"/>
  <c r="D18" i="1"/>
  <c r="D16" i="1" s="1"/>
  <c r="C18" i="1"/>
  <c r="G17" i="1"/>
  <c r="G16" i="1" s="1"/>
  <c r="F17" i="1"/>
  <c r="F16" i="1" s="1"/>
  <c r="E17" i="1"/>
  <c r="H16" i="2"/>
  <c r="H14" i="2" s="1"/>
  <c r="D16" i="2"/>
  <c r="D14" i="2" s="1"/>
  <c r="G15" i="1"/>
  <c r="F15" i="1"/>
  <c r="E15" i="1"/>
  <c r="H13" i="1"/>
  <c r="G13" i="1"/>
  <c r="F13" i="1"/>
  <c r="E13" i="1"/>
  <c r="D13" i="1"/>
  <c r="C13" i="1"/>
  <c r="D42" i="1" l="1"/>
  <c r="D40" i="1" s="1"/>
  <c r="E42" i="1"/>
  <c r="H49" i="1"/>
  <c r="E43" i="1"/>
  <c r="E16" i="1"/>
  <c r="D14" i="1"/>
  <c r="F14" i="1"/>
  <c r="D23" i="1"/>
  <c r="E23" i="1"/>
  <c r="F23" i="1"/>
  <c r="H23" i="1"/>
  <c r="D12" i="2"/>
  <c r="H14" i="1"/>
  <c r="H12" i="1" s="1"/>
  <c r="D63" i="2"/>
  <c r="C114" i="1"/>
  <c r="F105" i="1"/>
  <c r="E19" i="1"/>
  <c r="F42" i="2"/>
  <c r="F40" i="2" s="1"/>
  <c r="D43" i="2"/>
  <c r="H43" i="2"/>
  <c r="F91" i="2"/>
  <c r="G53" i="1"/>
  <c r="E97" i="1"/>
  <c r="E64" i="1" s="1"/>
  <c r="E63" i="1" s="1"/>
  <c r="G98" i="1"/>
  <c r="G65" i="1" s="1"/>
  <c r="C101" i="1"/>
  <c r="G115" i="1"/>
  <c r="H42" i="1"/>
  <c r="H40" i="1" s="1"/>
  <c r="G19" i="1"/>
  <c r="G14" i="1" s="1"/>
  <c r="G12" i="1" s="1"/>
  <c r="F23" i="2"/>
  <c r="F12" i="2" s="1"/>
  <c r="D42" i="2"/>
  <c r="D40" i="2" s="1"/>
  <c r="H42" i="2"/>
  <c r="F43" i="2"/>
  <c r="E44" i="2"/>
  <c r="C49" i="2"/>
  <c r="G49" i="2"/>
  <c r="C43" i="1"/>
  <c r="C40" i="1" s="1"/>
  <c r="E53" i="2"/>
  <c r="E57" i="2"/>
  <c r="F60" i="2"/>
  <c r="E67" i="2"/>
  <c r="E67" i="1" s="1"/>
  <c r="F97" i="2"/>
  <c r="F98" i="2"/>
  <c r="F65" i="2" s="1"/>
  <c r="F101" i="2"/>
  <c r="F111" i="2"/>
  <c r="H98" i="2"/>
  <c r="H65" i="2" s="1"/>
  <c r="H63" i="2" s="1"/>
  <c r="C34" i="1"/>
  <c r="G34" i="1"/>
  <c r="E44" i="1"/>
  <c r="C49" i="1"/>
  <c r="F84" i="2"/>
  <c r="E91" i="2"/>
  <c r="E92" i="1"/>
  <c r="E91" i="1" s="1"/>
  <c r="E64" i="2"/>
  <c r="D49" i="1"/>
  <c r="C16" i="2"/>
  <c r="C14" i="2" s="1"/>
  <c r="C12" i="2" s="1"/>
  <c r="C17" i="1"/>
  <c r="C16" i="1" s="1"/>
  <c r="D23" i="2"/>
  <c r="H23" i="2"/>
  <c r="H12" i="2" s="1"/>
  <c r="F42" i="1"/>
  <c r="F40" i="1" s="1"/>
  <c r="G53" i="2"/>
  <c r="G57" i="2"/>
  <c r="D96" i="2"/>
  <c r="C98" i="2"/>
  <c r="C65" i="2" s="1"/>
  <c r="C63" i="2" s="1"/>
  <c r="E23" i="2"/>
  <c r="E12" i="2" s="1"/>
  <c r="C42" i="2"/>
  <c r="C40" i="2" s="1"/>
  <c r="G42" i="2"/>
  <c r="G40" i="2" s="1"/>
  <c r="E43" i="2"/>
  <c r="E40" i="2" s="1"/>
  <c r="G42" i="1"/>
  <c r="G40" i="1" s="1"/>
  <c r="F49" i="2"/>
  <c r="D53" i="2"/>
  <c r="H53" i="2"/>
  <c r="F66" i="2"/>
  <c r="F66" i="1" s="1"/>
  <c r="G91" i="2"/>
  <c r="E97" i="2"/>
  <c r="E98" i="2"/>
  <c r="E65" i="2" s="1"/>
  <c r="E101" i="2"/>
  <c r="E111" i="2"/>
  <c r="G115" i="2"/>
  <c r="G114" i="2" s="1"/>
  <c r="E116" i="2"/>
  <c r="E121" i="2"/>
  <c r="G64" i="2"/>
  <c r="G63" i="2" s="1"/>
  <c r="E96" i="1"/>
  <c r="D114" i="1"/>
  <c r="G114" i="1"/>
  <c r="F96" i="1"/>
  <c r="H114" i="1"/>
  <c r="E40" i="1"/>
  <c r="C97" i="1"/>
  <c r="G97" i="1"/>
  <c r="E115" i="1"/>
  <c r="E114" i="1" s="1"/>
  <c r="F64" i="1"/>
  <c r="F63" i="1" s="1"/>
  <c r="D97" i="1"/>
  <c r="H97" i="1"/>
  <c r="F115" i="1"/>
  <c r="F114" i="1" s="1"/>
  <c r="F114" i="2"/>
  <c r="E114" i="2"/>
  <c r="H114" i="2"/>
  <c r="D114" i="2"/>
  <c r="C114" i="2"/>
  <c r="H193" i="3"/>
  <c r="G193" i="3"/>
  <c r="F193" i="3"/>
  <c r="E193" i="3"/>
  <c r="D193" i="3"/>
  <c r="C193" i="3"/>
  <c r="H189" i="3"/>
  <c r="G189" i="3"/>
  <c r="F189" i="3"/>
  <c r="E189" i="3"/>
  <c r="D189" i="3"/>
  <c r="C189" i="3"/>
  <c r="H186" i="3"/>
  <c r="G186" i="3"/>
  <c r="F186" i="3"/>
  <c r="E186" i="3"/>
  <c r="D186" i="3"/>
  <c r="C186" i="3"/>
  <c r="H183" i="3"/>
  <c r="G183" i="3"/>
  <c r="F183" i="3"/>
  <c r="E183" i="3"/>
  <c r="D183" i="3"/>
  <c r="C183" i="3"/>
  <c r="H178" i="3"/>
  <c r="G178" i="3"/>
  <c r="F178" i="3"/>
  <c r="E178" i="3"/>
  <c r="D178" i="3"/>
  <c r="C178" i="3"/>
  <c r="H155" i="3"/>
  <c r="G155" i="3"/>
  <c r="F155" i="3"/>
  <c r="E155" i="3"/>
  <c r="D155" i="3"/>
  <c r="C155" i="3"/>
  <c r="H152" i="3"/>
  <c r="G152" i="3"/>
  <c r="F152" i="3"/>
  <c r="E152" i="3"/>
  <c r="D152" i="3"/>
  <c r="C152" i="3"/>
  <c r="H149" i="3"/>
  <c r="G149" i="3"/>
  <c r="F149" i="3"/>
  <c r="E149" i="3"/>
  <c r="D149" i="3"/>
  <c r="C149" i="3"/>
  <c r="H145" i="3"/>
  <c r="G145" i="3"/>
  <c r="F145" i="3"/>
  <c r="E145" i="3"/>
  <c r="D145" i="3"/>
  <c r="C145" i="3"/>
  <c r="H141" i="3"/>
  <c r="G141" i="3"/>
  <c r="F141" i="3"/>
  <c r="E141" i="3"/>
  <c r="D141" i="3"/>
  <c r="C141" i="3"/>
  <c r="H138" i="3"/>
  <c r="G138" i="3"/>
  <c r="F138" i="3"/>
  <c r="E138" i="3"/>
  <c r="D138" i="3"/>
  <c r="C138" i="3"/>
  <c r="H133" i="3"/>
  <c r="G133" i="3"/>
  <c r="F133" i="3"/>
  <c r="E133" i="3"/>
  <c r="D133" i="3"/>
  <c r="C133" i="3"/>
  <c r="H130" i="3"/>
  <c r="G130" i="3"/>
  <c r="F130" i="3"/>
  <c r="E130" i="3"/>
  <c r="D130" i="3"/>
  <c r="C130" i="3"/>
  <c r="H127" i="3"/>
  <c r="G127" i="3"/>
  <c r="F127" i="3"/>
  <c r="E127" i="3"/>
  <c r="D127" i="3"/>
  <c r="C127" i="3"/>
  <c r="H124" i="3"/>
  <c r="G124" i="3"/>
  <c r="F124" i="3"/>
  <c r="E124" i="3"/>
  <c r="D124" i="3"/>
  <c r="C124" i="3"/>
  <c r="H121" i="3"/>
  <c r="G121" i="3"/>
  <c r="F121" i="3"/>
  <c r="E121" i="3"/>
  <c r="D121" i="3"/>
  <c r="C121" i="3"/>
  <c r="H117" i="3"/>
  <c r="G117" i="3"/>
  <c r="F117" i="3"/>
  <c r="E117" i="3"/>
  <c r="D117" i="3"/>
  <c r="C117" i="3"/>
  <c r="H116" i="3"/>
  <c r="G116" i="3"/>
  <c r="F116" i="3"/>
  <c r="E116" i="3"/>
  <c r="D116" i="3"/>
  <c r="C116" i="3"/>
  <c r="H115" i="3"/>
  <c r="H114" i="3" s="1"/>
  <c r="G115" i="3"/>
  <c r="G114" i="3" s="1"/>
  <c r="F115" i="3"/>
  <c r="E115" i="3"/>
  <c r="D115" i="3"/>
  <c r="D114" i="3" s="1"/>
  <c r="C115" i="3"/>
  <c r="C114" i="3" s="1"/>
  <c r="F114" i="3"/>
  <c r="E114" i="3"/>
  <c r="H111" i="3"/>
  <c r="G111" i="3"/>
  <c r="F111" i="3"/>
  <c r="E111" i="3"/>
  <c r="D111" i="3"/>
  <c r="C111" i="3"/>
  <c r="H108" i="3"/>
  <c r="G108" i="3"/>
  <c r="F108" i="3"/>
  <c r="E108" i="3"/>
  <c r="D108" i="3"/>
  <c r="C108" i="3"/>
  <c r="H105" i="3"/>
  <c r="G105" i="3"/>
  <c r="F105" i="3"/>
  <c r="E105" i="3"/>
  <c r="D105" i="3"/>
  <c r="C105" i="3"/>
  <c r="H101" i="3"/>
  <c r="G101" i="3"/>
  <c r="F101" i="3"/>
  <c r="E101" i="3"/>
  <c r="D101" i="3"/>
  <c r="C101" i="3"/>
  <c r="H98" i="3"/>
  <c r="G98" i="3"/>
  <c r="F98" i="3"/>
  <c r="F65" i="3" s="1"/>
  <c r="E98" i="3"/>
  <c r="E65" i="3" s="1"/>
  <c r="E63" i="3" s="1"/>
  <c r="D98" i="3"/>
  <c r="D65" i="3" s="1"/>
  <c r="C98" i="3"/>
  <c r="C65" i="3" s="1"/>
  <c r="H97" i="3"/>
  <c r="H96" i="3" s="1"/>
  <c r="G97" i="3"/>
  <c r="G100" i="3" s="1"/>
  <c r="F97" i="3"/>
  <c r="F100" i="3" s="1"/>
  <c r="F67" i="3" s="1"/>
  <c r="E97" i="3"/>
  <c r="E100" i="3" s="1"/>
  <c r="E67" i="3" s="1"/>
  <c r="D97" i="3"/>
  <c r="C97" i="3"/>
  <c r="C64" i="3" s="1"/>
  <c r="F96" i="3"/>
  <c r="E96" i="3"/>
  <c r="H95" i="3"/>
  <c r="G95" i="3"/>
  <c r="G67" i="3" s="1"/>
  <c r="F95" i="3"/>
  <c r="E95" i="3"/>
  <c r="H91" i="3"/>
  <c r="G91" i="3"/>
  <c r="F91" i="3"/>
  <c r="E91" i="3"/>
  <c r="D91" i="3"/>
  <c r="C91" i="3"/>
  <c r="H88" i="3"/>
  <c r="G88" i="3"/>
  <c r="F88" i="3"/>
  <c r="E88" i="3"/>
  <c r="D88" i="3"/>
  <c r="H84" i="3"/>
  <c r="G84" i="3"/>
  <c r="F84" i="3"/>
  <c r="E84" i="3"/>
  <c r="D84" i="3"/>
  <c r="C84" i="3"/>
  <c r="H83" i="3"/>
  <c r="G83" i="3"/>
  <c r="F83" i="3"/>
  <c r="E83" i="3"/>
  <c r="D83" i="3"/>
  <c r="C83" i="3"/>
  <c r="H79" i="3"/>
  <c r="G79" i="3"/>
  <c r="F79" i="3"/>
  <c r="E79" i="3"/>
  <c r="D79" i="3"/>
  <c r="C79" i="3"/>
  <c r="H78" i="3"/>
  <c r="G78" i="3"/>
  <c r="F78" i="3"/>
  <c r="E78" i="3"/>
  <c r="D78" i="3"/>
  <c r="C78" i="3"/>
  <c r="H74" i="3"/>
  <c r="G74" i="3"/>
  <c r="F74" i="3"/>
  <c r="E74" i="3"/>
  <c r="D74" i="3"/>
  <c r="C74" i="3"/>
  <c r="H73" i="3"/>
  <c r="G73" i="3"/>
  <c r="F73" i="3"/>
  <c r="E73" i="3"/>
  <c r="D73" i="3"/>
  <c r="C73" i="3"/>
  <c r="H68" i="3"/>
  <c r="G68" i="3"/>
  <c r="F68" i="3"/>
  <c r="E68" i="3"/>
  <c r="D68" i="3"/>
  <c r="C68" i="3"/>
  <c r="H66" i="3"/>
  <c r="G66" i="3"/>
  <c r="F66" i="3"/>
  <c r="E66" i="3"/>
  <c r="D66" i="3"/>
  <c r="C66" i="3"/>
  <c r="H65" i="3"/>
  <c r="G65" i="3"/>
  <c r="F64" i="3"/>
  <c r="E64" i="3"/>
  <c r="H60" i="3"/>
  <c r="G60" i="3"/>
  <c r="F60" i="3"/>
  <c r="E60" i="3"/>
  <c r="D60" i="3"/>
  <c r="C60" i="3"/>
  <c r="H57" i="3"/>
  <c r="G57" i="3"/>
  <c r="F57" i="3"/>
  <c r="E57" i="3"/>
  <c r="D57" i="3"/>
  <c r="C57" i="3"/>
  <c r="H53" i="3"/>
  <c r="G53" i="3"/>
  <c r="F53" i="3"/>
  <c r="E53" i="3"/>
  <c r="D53" i="3"/>
  <c r="C53" i="3"/>
  <c r="H49" i="3"/>
  <c r="G49" i="3"/>
  <c r="F49" i="3"/>
  <c r="E49" i="3"/>
  <c r="D49" i="3"/>
  <c r="C49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G40" i="3" s="1"/>
  <c r="F42" i="3"/>
  <c r="F40" i="3" s="1"/>
  <c r="E42" i="3"/>
  <c r="D42" i="3"/>
  <c r="C42" i="3"/>
  <c r="H40" i="3"/>
  <c r="E40" i="3"/>
  <c r="H34" i="3"/>
  <c r="G34" i="3"/>
  <c r="F34" i="3"/>
  <c r="E34" i="3"/>
  <c r="D34" i="3"/>
  <c r="C34" i="3"/>
  <c r="H23" i="3"/>
  <c r="G23" i="3"/>
  <c r="F23" i="3"/>
  <c r="E23" i="3"/>
  <c r="D23" i="3"/>
  <c r="C23" i="3"/>
  <c r="C16" i="3"/>
  <c r="H193" i="4"/>
  <c r="G193" i="4"/>
  <c r="F193" i="4"/>
  <c r="E193" i="4"/>
  <c r="D193" i="4"/>
  <c r="C193" i="4"/>
  <c r="H189" i="4"/>
  <c r="G189" i="4"/>
  <c r="F189" i="4"/>
  <c r="E189" i="4"/>
  <c r="D189" i="4"/>
  <c r="C189" i="4"/>
  <c r="H186" i="4"/>
  <c r="G186" i="4"/>
  <c r="F186" i="4"/>
  <c r="E186" i="4"/>
  <c r="D186" i="4"/>
  <c r="C186" i="4"/>
  <c r="H183" i="4"/>
  <c r="G183" i="4"/>
  <c r="F183" i="4"/>
  <c r="E183" i="4"/>
  <c r="D183" i="4"/>
  <c r="C183" i="4"/>
  <c r="H178" i="4"/>
  <c r="G178" i="4"/>
  <c r="F178" i="4"/>
  <c r="E178" i="4"/>
  <c r="D178" i="4"/>
  <c r="C178" i="4"/>
  <c r="H155" i="4"/>
  <c r="G155" i="4"/>
  <c r="F155" i="4"/>
  <c r="E155" i="4"/>
  <c r="D155" i="4"/>
  <c r="C155" i="4"/>
  <c r="H152" i="4"/>
  <c r="G152" i="4"/>
  <c r="F152" i="4"/>
  <c r="E152" i="4"/>
  <c r="D152" i="4"/>
  <c r="C152" i="4"/>
  <c r="H149" i="4"/>
  <c r="G149" i="4"/>
  <c r="F149" i="4"/>
  <c r="E149" i="4"/>
  <c r="D149" i="4"/>
  <c r="C149" i="4"/>
  <c r="H145" i="4"/>
  <c r="G145" i="4"/>
  <c r="F145" i="4"/>
  <c r="E145" i="4"/>
  <c r="D145" i="4"/>
  <c r="C145" i="4"/>
  <c r="H141" i="4"/>
  <c r="G141" i="4"/>
  <c r="F141" i="4"/>
  <c r="E141" i="4"/>
  <c r="D141" i="4"/>
  <c r="C141" i="4"/>
  <c r="H138" i="4"/>
  <c r="G138" i="4"/>
  <c r="F138" i="4"/>
  <c r="E138" i="4"/>
  <c r="D138" i="4"/>
  <c r="C138" i="4"/>
  <c r="H133" i="4"/>
  <c r="G133" i="4"/>
  <c r="F133" i="4"/>
  <c r="E133" i="4"/>
  <c r="D133" i="4"/>
  <c r="C133" i="4"/>
  <c r="H130" i="4"/>
  <c r="G130" i="4"/>
  <c r="F130" i="4"/>
  <c r="E130" i="4"/>
  <c r="D130" i="4"/>
  <c r="C130" i="4"/>
  <c r="H127" i="4"/>
  <c r="G127" i="4"/>
  <c r="F127" i="4"/>
  <c r="E127" i="4"/>
  <c r="D127" i="4"/>
  <c r="C127" i="4"/>
  <c r="H124" i="4"/>
  <c r="G124" i="4"/>
  <c r="F124" i="4"/>
  <c r="E124" i="4"/>
  <c r="D124" i="4"/>
  <c r="C124" i="4"/>
  <c r="H121" i="4"/>
  <c r="G121" i="4"/>
  <c r="F121" i="4"/>
  <c r="E121" i="4"/>
  <c r="D121" i="4"/>
  <c r="C121" i="4"/>
  <c r="H117" i="4"/>
  <c r="G117" i="4"/>
  <c r="F117" i="4"/>
  <c r="E117" i="4"/>
  <c r="D117" i="4"/>
  <c r="C117" i="4"/>
  <c r="H116" i="4"/>
  <c r="G116" i="4"/>
  <c r="F116" i="4"/>
  <c r="E116" i="4"/>
  <c r="D116" i="4"/>
  <c r="C116" i="4"/>
  <c r="H115" i="4"/>
  <c r="H114" i="4" s="1"/>
  <c r="G115" i="4"/>
  <c r="G114" i="4" s="1"/>
  <c r="F115" i="4"/>
  <c r="E115" i="4"/>
  <c r="D115" i="4"/>
  <c r="D114" i="4" s="1"/>
  <c r="C115" i="4"/>
  <c r="C114" i="4" s="1"/>
  <c r="F114" i="4"/>
  <c r="E114" i="4"/>
  <c r="H111" i="4"/>
  <c r="G111" i="4"/>
  <c r="F111" i="4"/>
  <c r="E111" i="4"/>
  <c r="D111" i="4"/>
  <c r="C111" i="4"/>
  <c r="H108" i="4"/>
  <c r="G108" i="4"/>
  <c r="F108" i="4"/>
  <c r="E108" i="4"/>
  <c r="D108" i="4"/>
  <c r="C108" i="4"/>
  <c r="H105" i="4"/>
  <c r="G105" i="4"/>
  <c r="F105" i="4"/>
  <c r="E105" i="4"/>
  <c r="D105" i="4"/>
  <c r="C105" i="4"/>
  <c r="H101" i="4"/>
  <c r="G101" i="4"/>
  <c r="F101" i="4"/>
  <c r="E101" i="4"/>
  <c r="D101" i="4"/>
  <c r="C101" i="4"/>
  <c r="H98" i="4"/>
  <c r="G98" i="4"/>
  <c r="F98" i="4"/>
  <c r="E98" i="4"/>
  <c r="D98" i="4"/>
  <c r="C98" i="4"/>
  <c r="H97" i="4"/>
  <c r="G97" i="4"/>
  <c r="F97" i="4"/>
  <c r="F96" i="4" s="1"/>
  <c r="E97" i="4"/>
  <c r="E96" i="4" s="1"/>
  <c r="D97" i="4"/>
  <c r="D96" i="4" s="1"/>
  <c r="C97" i="4"/>
  <c r="C64" i="4" s="1"/>
  <c r="C63" i="4" s="1"/>
  <c r="H96" i="4"/>
  <c r="G96" i="4"/>
  <c r="H91" i="4"/>
  <c r="G91" i="4"/>
  <c r="F91" i="4"/>
  <c r="E91" i="4"/>
  <c r="D91" i="4"/>
  <c r="C91" i="4"/>
  <c r="H84" i="4"/>
  <c r="G84" i="4"/>
  <c r="F84" i="4"/>
  <c r="E84" i="4"/>
  <c r="D84" i="4"/>
  <c r="C84" i="4"/>
  <c r="H79" i="4"/>
  <c r="G79" i="4"/>
  <c r="F79" i="4"/>
  <c r="E79" i="4"/>
  <c r="D79" i="4"/>
  <c r="C79" i="4"/>
  <c r="H74" i="4"/>
  <c r="G74" i="4"/>
  <c r="F74" i="4"/>
  <c r="E74" i="4"/>
  <c r="D74" i="4"/>
  <c r="C74" i="4"/>
  <c r="H68" i="4"/>
  <c r="G68" i="4"/>
  <c r="F68" i="4"/>
  <c r="E68" i="4"/>
  <c r="D68" i="4"/>
  <c r="C68" i="4"/>
  <c r="H67" i="4"/>
  <c r="G67" i="4"/>
  <c r="F67" i="4"/>
  <c r="E67" i="4"/>
  <c r="D67" i="4"/>
  <c r="C67" i="4"/>
  <c r="H66" i="4"/>
  <c r="G66" i="4"/>
  <c r="F66" i="4"/>
  <c r="E66" i="4"/>
  <c r="D66" i="4"/>
  <c r="C66" i="4"/>
  <c r="H65" i="4"/>
  <c r="G65" i="4"/>
  <c r="F65" i="4"/>
  <c r="E65" i="4"/>
  <c r="D65" i="4"/>
  <c r="C65" i="4"/>
  <c r="H64" i="4"/>
  <c r="G64" i="4"/>
  <c r="F64" i="4"/>
  <c r="F63" i="4" s="1"/>
  <c r="E64" i="4"/>
  <c r="E63" i="4" s="1"/>
  <c r="H63" i="4"/>
  <c r="G63" i="4"/>
  <c r="H60" i="4"/>
  <c r="G60" i="4"/>
  <c r="F60" i="4"/>
  <c r="E60" i="4"/>
  <c r="D60" i="4"/>
  <c r="C60" i="4"/>
  <c r="H57" i="4"/>
  <c r="G57" i="4"/>
  <c r="F57" i="4"/>
  <c r="E57" i="4"/>
  <c r="D57" i="4"/>
  <c r="H53" i="4"/>
  <c r="G53" i="4"/>
  <c r="F53" i="4"/>
  <c r="E53" i="4"/>
  <c r="D53" i="4"/>
  <c r="C53" i="4"/>
  <c r="H49" i="4"/>
  <c r="G49" i="4"/>
  <c r="F49" i="4"/>
  <c r="E49" i="4"/>
  <c r="D49" i="4"/>
  <c r="C49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F40" i="4" s="1"/>
  <c r="E42" i="4"/>
  <c r="E40" i="4" s="1"/>
  <c r="D42" i="4"/>
  <c r="D40" i="4" s="1"/>
  <c r="C42" i="4"/>
  <c r="H40" i="4"/>
  <c r="G40" i="4"/>
  <c r="C40" i="4"/>
  <c r="H34" i="4"/>
  <c r="G34" i="4"/>
  <c r="F34" i="4"/>
  <c r="E34" i="4"/>
  <c r="D34" i="4"/>
  <c r="H23" i="4"/>
  <c r="G23" i="4"/>
  <c r="F23" i="4"/>
  <c r="E23" i="4"/>
  <c r="D23" i="4"/>
  <c r="C23" i="4"/>
  <c r="H16" i="4"/>
  <c r="G16" i="4"/>
  <c r="F16" i="4"/>
  <c r="E16" i="4"/>
  <c r="D16" i="4"/>
  <c r="C16" i="4"/>
  <c r="E14" i="1" l="1"/>
  <c r="E12" i="1" s="1"/>
  <c r="D12" i="1"/>
  <c r="F12" i="1"/>
  <c r="C96" i="2"/>
  <c r="D40" i="3"/>
  <c r="D96" i="3"/>
  <c r="C63" i="3"/>
  <c r="C40" i="3"/>
  <c r="D64" i="4"/>
  <c r="D63" i="4" s="1"/>
  <c r="C96" i="4"/>
  <c r="F96" i="2"/>
  <c r="H96" i="2"/>
  <c r="E63" i="2"/>
  <c r="E96" i="2"/>
  <c r="F64" i="2"/>
  <c r="F63" i="2" s="1"/>
  <c r="H40" i="2"/>
  <c r="C96" i="1"/>
  <c r="C64" i="1"/>
  <c r="C63" i="1" s="1"/>
  <c r="H96" i="1"/>
  <c r="H64" i="1"/>
  <c r="H63" i="1" s="1"/>
  <c r="D96" i="1"/>
  <c r="D64" i="1"/>
  <c r="D63" i="1" s="1"/>
  <c r="G96" i="1"/>
  <c r="G64" i="1"/>
  <c r="G63" i="1" s="1"/>
  <c r="F63" i="3"/>
  <c r="C100" i="3"/>
  <c r="G64" i="3"/>
  <c r="G63" i="3" s="1"/>
  <c r="D100" i="3"/>
  <c r="D64" i="3"/>
  <c r="D63" i="3" s="1"/>
  <c r="H64" i="3"/>
  <c r="H63" i="3" s="1"/>
  <c r="C96" i="3"/>
  <c r="G96" i="3"/>
  <c r="H100" i="3"/>
  <c r="H67" i="3" s="1"/>
  <c r="D67" i="3" l="1"/>
  <c r="D67" i="1" s="1"/>
  <c r="D100" i="1"/>
  <c r="C67" i="3"/>
  <c r="C67" i="1" s="1"/>
  <c r="C100" i="1"/>
</calcChain>
</file>

<file path=xl/sharedStrings.xml><?xml version="1.0" encoding="utf-8"?>
<sst xmlns="http://schemas.openxmlformats.org/spreadsheetml/2006/main" count="1591" uniqueCount="322">
  <si>
    <t>Форма УТ-ТРЭП</t>
  </si>
  <si>
    <t>Сведения об осуществлении государственного контроля (надзора) за объектами сетей газораспределения и газопотребления, лифтами, эскалаторами (вне метрополитенов)</t>
  </si>
  <si>
    <t>и платформами подъемными для инвалидов, оборудованием, работающим</t>
  </si>
  <si>
    <t>под избыточным давлением</t>
  </si>
  <si>
    <t>(наименование территориального органа Ростехнадзора)</t>
  </si>
  <si>
    <t>(3, 6, 9 месяцев и год)</t>
  </si>
  <si>
    <t>№ п/п</t>
  </si>
  <si>
    <t>Наименование показателя</t>
  </si>
  <si>
    <t>Виды объектов</t>
  </si>
  <si>
    <r>
      <t xml:space="preserve">Объекты сетей газораспределения и газопотребления </t>
    </r>
    <r>
      <rPr>
        <vertAlign val="superscript"/>
        <sz val="9"/>
        <color theme="1"/>
        <rFont val="Times New Roman"/>
        <family val="1"/>
        <charset val="204"/>
      </rPr>
      <t>1</t>
    </r>
  </si>
  <si>
    <r>
      <t xml:space="preserve">Лифты </t>
    </r>
    <r>
      <rPr>
        <vertAlign val="superscript"/>
        <sz val="9"/>
        <color theme="1"/>
        <rFont val="Times New Roman"/>
        <family val="1"/>
        <charset val="204"/>
      </rPr>
      <t>2</t>
    </r>
  </si>
  <si>
    <t>Пассажирские конвейеры (движущиеся пешеходные дорожки) ³</t>
  </si>
  <si>
    <t>Подъемные платформы для инвалидов ³</t>
  </si>
  <si>
    <t>Эскалаторы вне метрополитенов ³</t>
  </si>
  <si>
    <r>
      <t xml:space="preserve">Оборудование, работающее под избыточным давлением </t>
    </r>
    <r>
      <rPr>
        <sz val="9"/>
        <color rgb="FF000000"/>
        <rFont val="Calibri"/>
        <family val="2"/>
        <charset val="204"/>
      </rPr>
      <t>⁴</t>
    </r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</si>
  <si>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</si>
  <si>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</si>
  <si>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</si>
  <si>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</si>
  <si>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</si>
  <si>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 (сумма строк 1.2.1, 1.2.2, 1.2.3, 1.2.4, 1.2.5),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</si>
  <si>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</si>
  <si>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</si>
  <si>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</si>
  <si>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</si>
  <si>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</si>
  <si>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</si>
  <si>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</si>
  <si>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</si>
  <si>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</si>
  <si>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</si>
  <si>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</si>
  <si>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</si>
  <si>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</si>
  <si>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</si>
  <si>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</si>
  <si>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</si>
  <si>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</si>
  <si>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</t>
  </si>
  <si>
    <t>в том числе: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</si>
  <si>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</si>
  <si>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</si>
  <si>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</si>
  <si>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</si>
  <si>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</si>
  <si>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</si>
  <si>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</si>
  <si>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</si>
  <si>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</si>
  <si>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</si>
  <si>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</si>
  <si>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</si>
  <si>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</si>
  <si>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8.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</si>
  <si>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</si>
  <si>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9.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</si>
  <si>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</si>
  <si>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10.</t>
  </si>
  <si>
    <t>Общее количество проверок, по итогам проведения которых выявлены правонарушения, всего, в том числе:</t>
  </si>
  <si>
    <t>10.1.</t>
  </si>
  <si>
    <t>10.2.</t>
  </si>
  <si>
    <t>10.3.</t>
  </si>
  <si>
    <t xml:space="preserve">  из них количество проверок, по итогам которых по фактам выявленных нарушений осуществлен отзыв продукции, в том числе:</t>
  </si>
  <si>
    <t>10.3.1.</t>
  </si>
  <si>
    <t>по решению изготовителя (продавца, лица, выполняющего функции иностранного изготовителя)</t>
  </si>
  <si>
    <t>10.3.2.</t>
  </si>
  <si>
    <t>по решению суда</t>
  </si>
  <si>
    <t>11.</t>
  </si>
  <si>
    <t>Выявлено правонарушений - всего (сумма строк 11.3, 11.4, 11.5),</t>
  </si>
  <si>
    <t xml:space="preserve">в том числе: </t>
  </si>
  <si>
    <t>11.1.</t>
  </si>
  <si>
    <t>11.2.</t>
  </si>
  <si>
    <t>11.3.</t>
  </si>
  <si>
    <t xml:space="preserve">в том числе по видам правонарушений: </t>
  </si>
  <si>
    <t>нарушение обязательных требований законодательства, всего,</t>
  </si>
  <si>
    <t>11.3.1.</t>
  </si>
  <si>
    <t>11.3.2.</t>
  </si>
  <si>
    <t>11.4.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</si>
  <si>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</t>
  </si>
  <si>
    <t>11.4.1.</t>
  </si>
  <si>
    <t>11.4.2.</t>
  </si>
  <si>
    <t>11.5.</t>
  </si>
  <si>
    <t>невыполнение предписаний органов государственного контроля (надзора), всего,</t>
  </si>
  <si>
    <t>11.5.1</t>
  </si>
  <si>
    <t>11.5.2</t>
  </si>
  <si>
    <t>12.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</si>
  <si>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</si>
  <si>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12.1.</t>
  </si>
  <si>
    <t>12.2.</t>
  </si>
  <si>
    <t>13.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</si>
  <si>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</si>
  <si>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13.1.</t>
  </si>
  <si>
    <t>13.2.</t>
  </si>
  <si>
    <t>14.</t>
  </si>
  <si>
    <t>Общее количество административных наказаний, наложенных по итогам проверок, - всего (сумма строк 14.5, 14.6, 14.7, 14.8, 14.9, 14.10), в том числе:</t>
  </si>
  <si>
    <t>14.1.</t>
  </si>
  <si>
    <t>14.2.</t>
  </si>
  <si>
    <t>14.3.</t>
  </si>
  <si>
    <t>обжаловано административных наказаний (из строки 14)</t>
  </si>
  <si>
    <t>14.4.</t>
  </si>
  <si>
    <t xml:space="preserve">итого с учетом результатов обжалований </t>
  </si>
  <si>
    <t>14.5.</t>
  </si>
  <si>
    <t xml:space="preserve">в том числе по видам наказаний (из строки 14): </t>
  </si>
  <si>
    <t>конфискация орудия совершения или предмета административного правонарушения</t>
  </si>
  <si>
    <t>14.5.1.</t>
  </si>
  <si>
    <t>14.5.2.</t>
  </si>
  <si>
    <t>14.5.3.</t>
  </si>
  <si>
    <t>обжаловано (из строки 14.5)</t>
  </si>
  <si>
    <t>14.5.4.</t>
  </si>
  <si>
    <t>14.6.</t>
  </si>
  <si>
    <t>административный арест</t>
  </si>
  <si>
    <t>14.6.1.</t>
  </si>
  <si>
    <t>14.6.2.</t>
  </si>
  <si>
    <t>14.6.3.</t>
  </si>
  <si>
    <t>обжаловано (из строки 14.6)</t>
  </si>
  <si>
    <t>14.6.4.</t>
  </si>
  <si>
    <t>14.7.</t>
  </si>
  <si>
    <t>дисквалификация</t>
  </si>
  <si>
    <t>14.7.1.</t>
  </si>
  <si>
    <t>14.7.2.</t>
  </si>
  <si>
    <t>14.7.3.</t>
  </si>
  <si>
    <t>обжаловано  (из строки 14.7)</t>
  </si>
  <si>
    <t>14.7.4.</t>
  </si>
  <si>
    <t>14.8.</t>
  </si>
  <si>
    <t>административное приостановление деятельности</t>
  </si>
  <si>
    <t>14.8.1.</t>
  </si>
  <si>
    <t>14.8.2.</t>
  </si>
  <si>
    <t>14.8.3.</t>
  </si>
  <si>
    <t>обжаловано  (из строки 14.8)</t>
  </si>
  <si>
    <t>14.8.4.</t>
  </si>
  <si>
    <t>14.8.5.</t>
  </si>
  <si>
    <t>в том числе (из строки 14.8):</t>
  </si>
  <si>
    <t>Временный запрет деятельности</t>
  </si>
  <si>
    <t>14.9.</t>
  </si>
  <si>
    <t>предупреждение</t>
  </si>
  <si>
    <t>14.9.1.</t>
  </si>
  <si>
    <t>14.9.2.</t>
  </si>
  <si>
    <t>14.9.3.</t>
  </si>
  <si>
    <t>обжаловано (из строки 14.9)</t>
  </si>
  <si>
    <t>14.9.4.</t>
  </si>
  <si>
    <t>14.10.</t>
  </si>
  <si>
    <t>административный штраф</t>
  </si>
  <si>
    <t>14.10.1.</t>
  </si>
  <si>
    <t>14.10.2.</t>
  </si>
  <si>
    <t>14.10.3.</t>
  </si>
  <si>
    <t>обжаловано (из строки 14.10)</t>
  </si>
  <si>
    <t>14.10.4.</t>
  </si>
  <si>
    <t>14.10.5.</t>
  </si>
  <si>
    <t>В том числе по субъектам административной ответственности (по строке 14.10):</t>
  </si>
  <si>
    <t>на гражданина</t>
  </si>
  <si>
    <t>14.10.5.1.</t>
  </si>
  <si>
    <t>14.10.5.2.</t>
  </si>
  <si>
    <t>14.10.6.</t>
  </si>
  <si>
    <t>на должностное лицо</t>
  </si>
  <si>
    <t>14.10.6.1.</t>
  </si>
  <si>
    <t>14.10.6.2</t>
  </si>
  <si>
    <t>14.10.7.</t>
  </si>
  <si>
    <t>на индивидуального предпринимателя</t>
  </si>
  <si>
    <t>14.10.7.1.</t>
  </si>
  <si>
    <t>14.10.7.2.</t>
  </si>
  <si>
    <t>14.10.8.</t>
  </si>
  <si>
    <t>на юридическое лицо</t>
  </si>
  <si>
    <t>14.10.8.1.</t>
  </si>
  <si>
    <t>14.10.8.2.</t>
  </si>
  <si>
    <t>15.</t>
  </si>
  <si>
    <t>Общая сумма наложенных административных штрафов (тыс. рублей) - всего, в том числе:</t>
  </si>
  <si>
    <t>15.1.</t>
  </si>
  <si>
    <t>15.2.</t>
  </si>
  <si>
    <t>15.3.</t>
  </si>
  <si>
    <t xml:space="preserve">В том числе по субъектам административной ответственности: </t>
  </si>
  <si>
    <t>15.3.1.</t>
  </si>
  <si>
    <t>15.3.2.</t>
  </si>
  <si>
    <t>15.4.</t>
  </si>
  <si>
    <t>15.4.1.</t>
  </si>
  <si>
    <t>15.4.2.</t>
  </si>
  <si>
    <t>15.5.</t>
  </si>
  <si>
    <t>15.5.1.</t>
  </si>
  <si>
    <t>15.5.2.</t>
  </si>
  <si>
    <t>15.6.</t>
  </si>
  <si>
    <t>15.6.1.</t>
  </si>
  <si>
    <t>15.6.2.</t>
  </si>
  <si>
    <t>16.</t>
  </si>
  <si>
    <t>Общая сумма уплаченных (взысканных) административных штрафов (тыс. рублей), всего, в том числе:</t>
  </si>
  <si>
    <t>16.1.</t>
  </si>
  <si>
    <t>16.2.</t>
  </si>
  <si>
    <t>17.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</si>
  <si>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</si>
  <si>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17.1.</t>
  </si>
  <si>
    <t>прокуратуры</t>
  </si>
  <si>
    <t>17.2.</t>
  </si>
  <si>
    <t>МВД России</t>
  </si>
  <si>
    <t>17.3.</t>
  </si>
  <si>
    <t>ФСБ России</t>
  </si>
  <si>
    <t>17.4.</t>
  </si>
  <si>
    <t>иные</t>
  </si>
  <si>
    <t>17.5.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</si>
  <si>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</si>
  <si>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17.5.1.</t>
  </si>
  <si>
    <t>17.5.2.</t>
  </si>
  <si>
    <t>18.</t>
  </si>
  <si>
    <t>Количество проверок, результаты которых были признаны недействительными, - всего (сумма строк 18.3, 18.4, 18.5),</t>
  </si>
  <si>
    <t>в том числе :</t>
  </si>
  <si>
    <t>18.1.</t>
  </si>
  <si>
    <t>18.2.</t>
  </si>
  <si>
    <t>18.3.</t>
  </si>
  <si>
    <t>18.3.1.</t>
  </si>
  <si>
    <t>18.3.2.</t>
  </si>
  <si>
    <t>18.4.</t>
  </si>
  <si>
    <t>по предписанию органов прокуратуры</t>
  </si>
  <si>
    <t>18.4.1.</t>
  </si>
  <si>
    <t>18.4.2.</t>
  </si>
  <si>
    <t>18.5.</t>
  </si>
  <si>
    <t>по решению руководителя органа государственного контроля (надзора)</t>
  </si>
  <si>
    <t>18.5.1.</t>
  </si>
  <si>
    <t>18.5.2.</t>
  </si>
  <si>
    <t>19.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</si>
  <si>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</si>
  <si>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19.1.</t>
  </si>
  <si>
    <t>19.2.</t>
  </si>
  <si>
    <t>20.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</si>
  <si>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</si>
  <si>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21.</t>
  </si>
  <si>
    <t>Количество проверок, находящихся в стадии проведения</t>
  </si>
  <si>
    <t>(по состоянию на отчетную дату)</t>
  </si>
  <si>
    <t>22.</t>
  </si>
  <si>
    <t>Количество проверок, предусмотренных ежегодным планом проведения проверок на отчетный период</t>
  </si>
  <si>
    <t>23.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</si>
  <si>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</si>
  <si>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24.</t>
  </si>
  <si>
    <t>Направлено в органы прокуратуры заявлений о согласовании проведения внеплановых выездных проверок,</t>
  </si>
  <si>
    <t>24.1.</t>
  </si>
  <si>
    <t>из них отказано органами прокуратуры в согласовании</t>
  </si>
  <si>
    <t>25.</t>
  </si>
  <si>
    <t>Количество проверок, проводимых с привлечением  экспертных организаций</t>
  </si>
  <si>
    <t>26.</t>
  </si>
  <si>
    <t>Количество проверок, проводимых с привлечением экспертов</t>
  </si>
  <si>
    <t>27.</t>
  </si>
  <si>
    <t>Количество штатных единиц по должностям, предусматривающим выполнение функций по контролю (надзору),</t>
  </si>
  <si>
    <t>27.1.</t>
  </si>
  <si>
    <t>из них занятых</t>
  </si>
  <si>
    <t>28.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</si>
  <si>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</si>
  <si>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28.1.</t>
  </si>
  <si>
    <t>количество случаев причинения вреда жизни, здоровью граждан</t>
  </si>
  <si>
    <t>28.2.</t>
  </si>
  <si>
    <t>количество случаев причинения вреда животным, растениям, окружающей среде</t>
  </si>
  <si>
    <t>28.3.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</si>
  <si>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</si>
  <si>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28.4.</t>
  </si>
  <si>
    <t>количество случаев возникновения чрезвычайных ситуаций техногенного характера</t>
  </si>
  <si>
    <t>29.</t>
  </si>
  <si>
    <t>Число поднадзорных организаций (по месту регистрации юридического лица)</t>
  </si>
  <si>
    <t>30.</t>
  </si>
  <si>
    <t xml:space="preserve">Число поднадзорных объектов </t>
  </si>
  <si>
    <t>31.</t>
  </si>
  <si>
    <t>Произошло аварий на поднадзорных объектах всего</t>
  </si>
  <si>
    <t>31.1.</t>
  </si>
  <si>
    <t>из них расследуемых Ростехнадзором</t>
  </si>
  <si>
    <t>32.</t>
  </si>
  <si>
    <t>Ущерб от аварий на поднадзорных объектах, полный (тыс. руб.), в том числе:</t>
  </si>
  <si>
    <t>32.1. </t>
  </si>
  <si>
    <t>прямые потери от аварий (тыс. руб.)</t>
  </si>
  <si>
    <t>32.2. 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</si>
  <si>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</si>
  <si>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32.3. </t>
  </si>
  <si>
    <t>экологический ущерб (урон, нанесенный объектам окружающей среды),  (тыс. руб.)</t>
  </si>
  <si>
    <t>32.4. </t>
  </si>
  <si>
    <t>ущерб, нанесенный третьим лицам  (тыс. руб.)</t>
  </si>
  <si>
    <t>33.      </t>
  </si>
  <si>
    <t>Количество травмированных в результате аварий (чел.), всего, из них:</t>
  </si>
  <si>
    <t>33.1. </t>
  </si>
  <si>
    <t>со смертельным исходом</t>
  </si>
  <si>
    <t>33.2. </t>
  </si>
  <si>
    <t>с тяжелым исходом</t>
  </si>
  <si>
    <t>34.      </t>
  </si>
  <si>
    <t>Количество пострадавших в результате несчастных случаев на производстве (чел.), всего, из них:</t>
  </si>
  <si>
    <t>34.1. </t>
  </si>
  <si>
    <t>34.2. </t>
  </si>
  <si>
    <t>35.      </t>
  </si>
  <si>
    <t>Общее количество травмированных в результате аварий и несчастных случаев, всего (чел.), из них:</t>
  </si>
  <si>
    <t>35.1. </t>
  </si>
  <si>
    <t>35.2. </t>
  </si>
  <si>
    <t>36.      </t>
  </si>
  <si>
    <t>Число групповых несчастных случаев на производстве</t>
  </si>
  <si>
    <t>37.      </t>
  </si>
  <si>
    <t>Количество травмированных при групповых несчастных случаях на производстве (чел.), всего, из них:</t>
  </si>
  <si>
    <t>37.1. </t>
  </si>
  <si>
    <t>37.2. </t>
  </si>
  <si>
    <t xml:space="preserve">                     Надзор за соблюдением требований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</t>
  </si>
  <si>
    <t>и эскалаторов, за исключением эскалаторов в метрополитенах</t>
  </si>
  <si>
    <t>38.</t>
  </si>
  <si>
    <t>Всего объектов, введенных в эксплуатацию на основании уведомлений о вводе объекта в эксплуатацию</t>
  </si>
  <si>
    <t>39.</t>
  </si>
  <si>
    <t>Всего объектов, введенных в эксплуатацию на основании актов ввода объекта в эксплуатацию</t>
  </si>
  <si>
    <t>40.</t>
  </si>
  <si>
    <t>Всего объектов, введенных в эксплуатацию после монтажа в ранее введенном в эксплуатацию здании или сооружении</t>
  </si>
  <si>
    <t>41.</t>
  </si>
  <si>
    <t>Всего объектов, в рамках ввода в эксплуатацию которых проведено более одного контрольного осмотра</t>
  </si>
  <si>
    <t>42.</t>
  </si>
  <si>
    <t>Число объектов, поставленных на учет за отчетный период</t>
  </si>
  <si>
    <t>43.</t>
  </si>
  <si>
    <t>Число объектов, снятых с учета за отчетный период</t>
  </si>
  <si>
    <t>44.</t>
  </si>
  <si>
    <t>Число объектов, владельцы которых сменились за отчетный период</t>
  </si>
  <si>
    <t>45.</t>
  </si>
  <si>
    <t>Число объектов, обследованных при проверках организаций-владельцев</t>
  </si>
  <si>
    <t>Примечания:</t>
  </si>
  <si>
    <r>
      <t>1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 о безопасности сетей газораспределения и газопотребления, утвержденного постановлением Правительства Российской Федерации от 29 октября 2010 г. № 870;</t>
    </r>
  </si>
  <si>
    <r>
      <t>2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«Безопасность лифтов», принятого решением Комиссии Таможенного союза от 18 октября 2011 г. № 824,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</t>
    </r>
  </si>
  <si>
    <t xml:space="preserve">³ - в рамках осуществления государственного контроля (надзора) за соблюдением требований технического регламента Таможенного союза «О безопасности машин и оборудования», принятого решением Комиссии Таможенного союза от 18 октября 2011 г. № 823, и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 и эскалаторов, за исключением эскалаторов в метрополитенах, утвержденных постановлением Правительства Российской Федерации от 24 июня 2017 г. № 743; </t>
  </si>
  <si>
    <r>
      <t>⁴</t>
    </r>
    <r>
      <rPr>
        <sz val="9"/>
        <color theme="1"/>
        <rFont val="Times New Roman"/>
        <family val="1"/>
        <charset val="204"/>
      </rPr>
      <t xml:space="preserve"> - в рамках осуществления государственного контроля (надзора) за соблюдением требований технического регламента Таможенного союза «О безопасности оборудования, работающего под избыточным давлением», принятого решением Совета Евразийской экономической комиссии от 2 июля 2013 г. № 41.</t>
    </r>
  </si>
  <si>
    <t xml:space="preserve">а) В строке 1 указываются сведения об общем количестве проверок, проведенных за отчетный период в  отношении юридических лиц, индивидуальных предпринимателей. В указанные данные включаются также проверки, осуществление которых инициируется обращением заявителя, который выступает в качестве объекта контроля (надзора), проверки заявителя при проведении государственной регистрации, государственной экспертизе, аккредитации, аттестации, ведению государственных реестров (регистров), предоставлению различных разрешений, заключений, согласований, участии в приемке и пуске в эксплуатацию оборудования и др. (строка 2), проверки, в которых в качестве объектов контроля (надзора) выступают органы государственной власти, местного самоуправления (строка 3). </t>
  </si>
  <si>
    <t>б) В графе 3 («Всего по территориальному органу») показатели в строке 1.1 и 1.2 заполняются на основании соответствующих распорядительных документов о проведении проверок с оформлением актов проверок.</t>
  </si>
  <si>
    <t>в) Межрегиональные управления заполняют указанную форму в целом по управлению, а также отдельно по каждому субъекту Российской Федерации, на территории которого осуществляется надзор.</t>
  </si>
  <si>
    <t>Волгоградская область</t>
  </si>
  <si>
    <t>Надзор за соблюдением требований Правил организации безопасного использования и содержания лифтов, подъёмных платформ для инвалидов, пассажирских конвейеров (движущихся пешеходных дорожек)</t>
  </si>
  <si>
    <t>Астраханская область</t>
  </si>
  <si>
    <t>Республика Калмыкия</t>
  </si>
  <si>
    <r>
      <t>_</t>
    </r>
    <r>
      <rPr>
        <u/>
        <sz val="12"/>
        <color theme="1"/>
        <rFont val="Times New Roman"/>
        <family val="1"/>
        <charset val="204"/>
      </rPr>
      <t xml:space="preserve">Нижне-Волжское управление Ростехнадзора  </t>
    </r>
    <r>
      <rPr>
        <sz val="12"/>
        <color theme="1"/>
        <rFont val="Times New Roman"/>
        <family val="1"/>
        <charset val="204"/>
      </rPr>
      <t xml:space="preserve"> за  </t>
    </r>
    <r>
      <rPr>
        <u/>
        <sz val="12"/>
        <color theme="1"/>
        <rFont val="Times New Roman"/>
        <family val="1"/>
        <charset val="204"/>
      </rPr>
      <t xml:space="preserve"> 12 месяцев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>19</t>
    </r>
    <r>
      <rPr>
        <sz val="12"/>
        <color theme="1"/>
        <rFont val="Times New Roman"/>
        <family val="1"/>
        <charset val="204"/>
      </rPr>
      <t xml:space="preserve"> г.</t>
    </r>
  </si>
  <si>
    <r>
      <rPr>
        <u/>
        <sz val="12"/>
        <color theme="1"/>
        <rFont val="Times New Roman"/>
        <family val="1"/>
        <charset val="204"/>
      </rPr>
      <t xml:space="preserve">Нижне-Волжское управление Ростехнадзора </t>
    </r>
    <r>
      <rPr>
        <sz val="12"/>
        <color theme="1"/>
        <rFont val="Times New Roman"/>
        <family val="1"/>
        <charset val="204"/>
      </rPr>
      <t xml:space="preserve"> за  12</t>
    </r>
    <r>
      <rPr>
        <u/>
        <sz val="12"/>
        <color theme="1"/>
        <rFont val="Times New Roman"/>
        <family val="1"/>
        <charset val="204"/>
      </rPr>
      <t xml:space="preserve"> месяцев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19 </t>
    </r>
    <r>
      <rPr>
        <sz val="12"/>
        <color theme="1"/>
        <rFont val="Times New Roman"/>
        <family val="1"/>
        <charset val="204"/>
      </rPr>
      <t xml:space="preserve"> г.</t>
    </r>
  </si>
  <si>
    <r>
      <rPr>
        <u/>
        <sz val="12"/>
        <color theme="1"/>
        <rFont val="Times New Roman"/>
        <family val="1"/>
        <charset val="204"/>
      </rPr>
      <t xml:space="preserve">                Нижне-Волжское управление  Ростехнадзора     </t>
    </r>
    <r>
      <rPr>
        <sz val="12"/>
        <color theme="1"/>
        <rFont val="Times New Roman"/>
        <family val="1"/>
        <charset val="204"/>
      </rPr>
      <t xml:space="preserve"> за  </t>
    </r>
    <r>
      <rPr>
        <u/>
        <sz val="12"/>
        <color theme="1"/>
        <rFont val="Times New Roman"/>
        <family val="1"/>
        <charset val="204"/>
      </rPr>
      <t xml:space="preserve">      12 месяцев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19 </t>
    </r>
    <r>
      <rPr>
        <sz val="12"/>
        <color theme="1"/>
        <rFont val="Times New Roman"/>
        <family val="1"/>
        <charset val="204"/>
      </rPr>
      <t xml:space="preserve"> г.</t>
    </r>
  </si>
  <si>
    <r>
      <t>_</t>
    </r>
    <r>
      <rPr>
        <u/>
        <sz val="12"/>
        <color theme="1"/>
        <rFont val="Times New Roman"/>
        <family val="1"/>
        <charset val="204"/>
      </rPr>
      <t>Нижне-Волжское управление Ростехнадзора</t>
    </r>
    <r>
      <rPr>
        <sz val="12"/>
        <color theme="1"/>
        <rFont val="Times New Roman"/>
        <family val="1"/>
        <charset val="204"/>
      </rPr>
      <t>_ за _12 месяцев_</t>
    </r>
    <r>
      <rPr>
        <u/>
        <sz val="12"/>
        <color theme="1"/>
        <rFont val="Times New Roman"/>
        <family val="1"/>
        <charset val="204"/>
      </rPr>
      <t>_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 19</t>
    </r>
    <r>
      <rPr>
        <sz val="12"/>
        <color theme="1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</si>
</sst>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vertAlign val="superscript"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textRotation="90" wrapText="1"/>
    </xf>
    <xf numFmtId="0" fontId="9" fillId="0" borderId="6" xfId="0" applyFont="1" applyBorder="1" applyAlignment="1">
      <alignment vertical="center" textRotation="90" wrapText="1"/>
    </xf>
    <xf numFmtId="0" fontId="7" fillId="0" borderId="8" xfId="0" applyFont="1" applyBorder="1" applyAlignment="1">
      <alignment vertical="center" wrapText="1"/>
    </xf>
    <xf numFmtId="0" fontId="15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6" fillId="2" borderId="5" xfId="0" applyFont="1" applyFill="1" applyBorder="1" applyAlignment="1">
      <alignment vertical="top"/>
    </xf>
    <xf numFmtId="0" fontId="6" fillId="2" borderId="1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6" fillId="2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11" fillId="3" borderId="7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/>
    </xf>
    <xf numFmtId="0" fontId="12" fillId="3" borderId="7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12" fillId="3" borderId="6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/>
    </xf>
    <xf numFmtId="0" fontId="12" fillId="3" borderId="5" xfId="0" applyFont="1" applyFill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2" fillId="0" borderId="7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3" fillId="3" borderId="7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2" borderId="19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4" borderId="15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19" fillId="0" borderId="0" xfId="0" applyFont="1"/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9" fillId="4" borderId="17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horizontal="center" vertical="top"/>
    </xf>
    <xf numFmtId="0" fontId="9" fillId="4" borderId="17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/>
    </xf>
    <xf numFmtId="0" fontId="9" fillId="5" borderId="16" xfId="0" applyFont="1" applyFill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9" fillId="5" borderId="18" xfId="0" applyFont="1" applyFill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8;-&#1058;&#1056;&#1069;&#1055;_&#1053;&#1042;&#1059;_9_&#1084;&#1077;&#1089;_2019_&#1086;&#1090;&#1076;&#1077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 "/>
      <sheetName val="Волгоград"/>
      <sheetName val="6 отдел"/>
      <sheetName val="8 отдел"/>
      <sheetName val="11 отдел"/>
      <sheetName val="Астрахань"/>
      <sheetName val="Республика Калмыкия"/>
      <sheetName val="Лист2"/>
    </sheetNames>
    <sheetDataSet>
      <sheetData sheetId="0"/>
      <sheetData sheetId="1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31">
          <cell r="C31">
            <v>51</v>
          </cell>
          <cell r="D31">
            <v>17</v>
          </cell>
          <cell r="E31">
            <v>0</v>
          </cell>
          <cell r="F31">
            <v>0</v>
          </cell>
          <cell r="G31">
            <v>0</v>
          </cell>
          <cell r="H31">
            <v>6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36</v>
          </cell>
          <cell r="D35">
            <v>12</v>
          </cell>
          <cell r="E35">
            <v>0</v>
          </cell>
          <cell r="F35">
            <v>0</v>
          </cell>
          <cell r="G35">
            <v>0</v>
          </cell>
          <cell r="H35">
            <v>4</v>
          </cell>
        </row>
        <row r="36">
          <cell r="C36">
            <v>27</v>
          </cell>
          <cell r="D36">
            <v>5</v>
          </cell>
          <cell r="E36">
            <v>0</v>
          </cell>
          <cell r="F36">
            <v>0</v>
          </cell>
          <cell r="G36">
            <v>0</v>
          </cell>
          <cell r="H36">
            <v>10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9">
          <cell r="C99">
            <v>0</v>
          </cell>
          <cell r="D99">
            <v>2</v>
          </cell>
          <cell r="E99">
            <v>0</v>
          </cell>
          <cell r="F99">
            <v>0</v>
          </cell>
          <cell r="G99">
            <v>0</v>
          </cell>
          <cell r="H99">
            <v>6</v>
          </cell>
        </row>
      </sheetData>
      <sheetData sheetId="2">
        <row r="13">
          <cell r="C13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58">
          <cell r="E58">
            <v>0</v>
          </cell>
          <cell r="F58">
            <v>0</v>
          </cell>
          <cell r="G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92">
          <cell r="E92">
            <v>0</v>
          </cell>
          <cell r="F92">
            <v>0</v>
          </cell>
          <cell r="G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C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2">
          <cell r="D112">
            <v>5</v>
          </cell>
          <cell r="E112">
            <v>0</v>
          </cell>
          <cell r="F112">
            <v>0</v>
          </cell>
          <cell r="G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86">
          <cell r="C186">
            <v>0</v>
          </cell>
        </row>
      </sheetData>
      <sheetData sheetId="3">
        <row r="13">
          <cell r="C13">
            <v>1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58">
          <cell r="E58">
            <v>0</v>
          </cell>
          <cell r="F58">
            <v>0</v>
          </cell>
          <cell r="G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92">
          <cell r="E92">
            <v>0</v>
          </cell>
          <cell r="F92">
            <v>0</v>
          </cell>
          <cell r="G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C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86">
          <cell r="C186">
            <v>0</v>
          </cell>
        </row>
      </sheetData>
      <sheetData sheetId="4">
        <row r="13">
          <cell r="C13">
            <v>35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58">
          <cell r="E58">
            <v>0</v>
          </cell>
          <cell r="F58">
            <v>0</v>
          </cell>
          <cell r="G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92">
          <cell r="E92">
            <v>0</v>
          </cell>
          <cell r="F92">
            <v>0</v>
          </cell>
          <cell r="G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C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86">
          <cell r="C186">
            <v>0</v>
          </cell>
        </row>
      </sheetData>
      <sheetData sheetId="5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31">
          <cell r="C31">
            <v>16</v>
          </cell>
          <cell r="D31">
            <v>30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12</v>
          </cell>
          <cell r="D35">
            <v>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7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</sheetData>
      <sheetData sheetId="6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31">
          <cell r="C31">
            <v>27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25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6"/>
  <sheetViews>
    <sheetView tabSelected="1" topLeftCell="A202" zoomScale="110" zoomScaleNormal="110" workbookViewId="0">
      <selection activeCell="A206" sqref="A206:E207"/>
    </sheetView>
  </sheetViews>
  <sheetFormatPr defaultRowHeight="15" x14ac:dyDescent="0.25"/>
  <cols>
    <col min="2" max="2" width="44.28515625" customWidth="1"/>
    <col min="3" max="3" width="8.85546875" customWidth="1"/>
  </cols>
  <sheetData>
    <row r="1" spans="1:9" ht="15.75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"/>
    </row>
    <row r="2" spans="1:9" ht="15.6" x14ac:dyDescent="0.3">
      <c r="A2" s="2"/>
      <c r="B2" s="1"/>
      <c r="C2" s="1"/>
      <c r="D2" s="1"/>
      <c r="E2" s="1"/>
      <c r="F2" s="1"/>
      <c r="G2" s="1"/>
      <c r="H2" s="1"/>
      <c r="I2" s="1"/>
    </row>
    <row r="3" spans="1:9" ht="38.450000000000003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"/>
    </row>
    <row r="4" spans="1:9" ht="15.75" x14ac:dyDescent="0.25">
      <c r="A4" s="111" t="s">
        <v>2</v>
      </c>
      <c r="B4" s="111"/>
      <c r="C4" s="111"/>
      <c r="D4" s="111"/>
      <c r="E4" s="111"/>
      <c r="F4" s="111"/>
      <c r="G4" s="111"/>
      <c r="H4" s="3"/>
      <c r="I4" s="1"/>
    </row>
    <row r="5" spans="1:9" ht="15.75" x14ac:dyDescent="0.25">
      <c r="A5" s="111" t="s">
        <v>3</v>
      </c>
      <c r="B5" s="111"/>
      <c r="C5" s="111"/>
      <c r="D5" s="111"/>
      <c r="E5" s="111"/>
      <c r="F5" s="111"/>
      <c r="G5" s="111"/>
      <c r="H5" s="3"/>
      <c r="I5" s="1"/>
    </row>
    <row r="6" spans="1:9" ht="7.9" customHeight="1" x14ac:dyDescent="0.3">
      <c r="A6" s="3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2" t="s">
        <v>320</v>
      </c>
      <c r="B7" s="2"/>
      <c r="C7" s="2"/>
      <c r="D7" s="2"/>
      <c r="E7" s="2"/>
      <c r="F7" s="2"/>
      <c r="G7" s="2"/>
      <c r="H7" s="2"/>
      <c r="I7" s="1"/>
    </row>
    <row r="8" spans="1:9" ht="18.75" x14ac:dyDescent="0.25">
      <c r="A8" s="35" t="s">
        <v>4</v>
      </c>
      <c r="B8" s="4"/>
      <c r="C8" s="4"/>
      <c r="D8" s="4"/>
      <c r="E8" s="4" t="s">
        <v>5</v>
      </c>
      <c r="F8" s="4"/>
      <c r="G8" s="1"/>
      <c r="H8" s="1"/>
      <c r="I8" s="1"/>
    </row>
    <row r="9" spans="1:9" ht="7.15" customHeight="1" thickBot="1" x14ac:dyDescent="0.35">
      <c r="A9" s="4"/>
      <c r="B9" s="1"/>
      <c r="C9" s="1"/>
      <c r="D9" s="1"/>
      <c r="E9" s="1"/>
      <c r="F9" s="1"/>
      <c r="G9" s="1"/>
      <c r="H9" s="1"/>
      <c r="I9" s="1"/>
    </row>
    <row r="10" spans="1:9" ht="24.6" customHeight="1" thickBot="1" x14ac:dyDescent="0.3">
      <c r="A10" s="5" t="s">
        <v>6</v>
      </c>
      <c r="B10" s="5" t="s">
        <v>7</v>
      </c>
      <c r="C10" s="114" t="s">
        <v>8</v>
      </c>
      <c r="D10" s="115"/>
      <c r="E10" s="115"/>
      <c r="F10" s="115"/>
      <c r="G10" s="115"/>
      <c r="H10" s="116"/>
      <c r="I10" s="6"/>
    </row>
    <row r="11" spans="1:9" ht="102" thickBot="1" x14ac:dyDescent="0.3">
      <c r="A11" s="7"/>
      <c r="B11" s="7"/>
      <c r="C11" s="8" t="s">
        <v>9</v>
      </c>
      <c r="D11" s="8" t="s">
        <v>10</v>
      </c>
      <c r="E11" s="8" t="s">
        <v>11</v>
      </c>
      <c r="F11" s="9" t="s">
        <v>12</v>
      </c>
      <c r="G11" s="8" t="s">
        <v>13</v>
      </c>
      <c r="H11" s="9" t="s">
        <v>14</v>
      </c>
      <c r="I11" s="6"/>
    </row>
    <row r="12" spans="1:9" ht="36.75" thickBot="1" x14ac:dyDescent="0.3">
      <c r="A12" s="79" t="s">
        <v>15</v>
      </c>
      <c r="B12" s="80" t="s">
        <v>16</v>
      </c>
      <c r="C12" s="58">
        <f>SUM(C13,C14,C22,C23)</f>
        <v>393</v>
      </c>
      <c r="D12" s="58">
        <f>SUM(D13,D14,D23)</f>
        <v>645</v>
      </c>
      <c r="E12" s="58">
        <f t="shared" ref="E12:H12" si="0">SUM(E13,E14,E22,E23)</f>
        <v>0</v>
      </c>
      <c r="F12" s="58">
        <f t="shared" si="0"/>
        <v>0</v>
      </c>
      <c r="G12" s="58">
        <f t="shared" si="0"/>
        <v>0</v>
      </c>
      <c r="H12" s="58">
        <f t="shared" si="0"/>
        <v>25</v>
      </c>
      <c r="I12" s="6"/>
    </row>
    <row r="13" spans="1:9" ht="15.75" thickBot="1" x14ac:dyDescent="0.3">
      <c r="A13" s="60" t="s">
        <v>17</v>
      </c>
      <c r="B13" s="61" t="s">
        <v>18</v>
      </c>
      <c r="C13" s="87">
        <f>SUM('Волгоградская обл.'!C13,'Астраханская обл.'!C13,'Республика Калмыкия'!C13)</f>
        <v>119</v>
      </c>
      <c r="D13" s="87">
        <f>SUM('Волгоградская обл.'!D13,'Астраханская обл.'!D13,'Республика Калмыкия'!D13)</f>
        <v>75</v>
      </c>
      <c r="E13" s="87">
        <f>SUM('Волгоградская обл.'!E13,'Астраханская обл.'!E13,'Республика Калмыкия'!E13)</f>
        <v>0</v>
      </c>
      <c r="F13" s="87">
        <f>SUM('Волгоградская обл.'!F13,'Астраханская обл.'!F13,'Республика Калмыкия'!F13)</f>
        <v>0</v>
      </c>
      <c r="G13" s="87">
        <f>SUM('Волгоградская обл.'!G13,'Астраханская обл.'!G13,'Республика Калмыкия'!G13)</f>
        <v>0</v>
      </c>
      <c r="H13" s="87">
        <f>SUM('Волгоградская обл.'!H13,'Астраханская обл.'!H13,'Республика Калмыкия'!H13)</f>
        <v>5</v>
      </c>
      <c r="I13" s="6"/>
    </row>
    <row r="14" spans="1:9" ht="24.75" thickBot="1" x14ac:dyDescent="0.3">
      <c r="A14" s="60" t="s">
        <v>19</v>
      </c>
      <c r="B14" s="62" t="s">
        <v>20</v>
      </c>
      <c r="C14" s="87">
        <f>SUM(C15,C16,C19,C20,C21)</f>
        <v>164</v>
      </c>
      <c r="D14" s="87">
        <f t="shared" ref="D14:H14" si="1">SUM(D15,D16,D19,D20,D21,D22)</f>
        <v>570</v>
      </c>
      <c r="E14" s="87">
        <f t="shared" si="1"/>
        <v>0</v>
      </c>
      <c r="F14" s="87">
        <f t="shared" si="1"/>
        <v>0</v>
      </c>
      <c r="G14" s="87">
        <f t="shared" si="1"/>
        <v>0</v>
      </c>
      <c r="H14" s="87">
        <f t="shared" si="1"/>
        <v>14</v>
      </c>
      <c r="I14" s="6"/>
    </row>
    <row r="15" spans="1:9" ht="24.75" thickBot="1" x14ac:dyDescent="0.3">
      <c r="A15" s="60" t="s">
        <v>21</v>
      </c>
      <c r="B15" s="62" t="s">
        <v>22</v>
      </c>
      <c r="C15" s="87">
        <f>SUM('Волгоградская обл.'!C15,'Астраханская обл.'!C15,'Республика Калмыкия'!C15)</f>
        <v>162</v>
      </c>
      <c r="D15" s="87">
        <f>SUM('Волгоградская обл.'!D15,'Астраханская обл.'!D15,'Республика Калмыкия'!D15)</f>
        <v>53</v>
      </c>
      <c r="E15" s="87">
        <f>SUM('Волгоградская обл.'!E15,'Астраханская обл.'!E15,'Республика Калмыкия'!E15)</f>
        <v>0</v>
      </c>
      <c r="F15" s="87">
        <f>SUM('Волгоградская обл.'!F15,'Астраханская обл.'!F15,'Республика Калмыкия'!F15)</f>
        <v>0</v>
      </c>
      <c r="G15" s="87">
        <f>SUM('Волгоградская обл.'!G15,'Астраханская обл.'!G15,'Республика Калмыкия'!G15)</f>
        <v>0</v>
      </c>
      <c r="H15" s="87">
        <f>SUM('Волгоградская обл.'!H15,'Астраханская обл.'!H15,'Республика Калмыкия'!H15)</f>
        <v>7</v>
      </c>
      <c r="I15" s="6"/>
    </row>
    <row r="16" spans="1:9" ht="48.75" thickBot="1" x14ac:dyDescent="0.3">
      <c r="A16" s="60" t="s">
        <v>23</v>
      </c>
      <c r="B16" s="62" t="s">
        <v>24</v>
      </c>
      <c r="C16" s="87">
        <f>SUM(C17:C18)</f>
        <v>2</v>
      </c>
      <c r="D16" s="87">
        <f t="shared" ref="D16:H16" si="2">SUM(D17:D18)</f>
        <v>15</v>
      </c>
      <c r="E16" s="87">
        <f t="shared" si="2"/>
        <v>0</v>
      </c>
      <c r="F16" s="87">
        <f t="shared" si="2"/>
        <v>0</v>
      </c>
      <c r="G16" s="87">
        <f t="shared" si="2"/>
        <v>0</v>
      </c>
      <c r="H16" s="87">
        <f t="shared" si="2"/>
        <v>1</v>
      </c>
      <c r="I16" s="6"/>
    </row>
    <row r="17" spans="1:9" ht="84.75" thickBot="1" x14ac:dyDescent="0.3">
      <c r="A17" s="60" t="s">
        <v>25</v>
      </c>
      <c r="B17" s="62" t="s">
        <v>26</v>
      </c>
      <c r="C17" s="87">
        <f>SUM('Волгоградская обл.'!C17,'Астраханская обл.'!C17,'Республика Калмыкия'!C17)</f>
        <v>2</v>
      </c>
      <c r="D17" s="87">
        <f>SUM('Волгоградская обл.'!D17,'Астраханская обл.'!D17,'Республика Калмыкия'!D17)</f>
        <v>15</v>
      </c>
      <c r="E17" s="87">
        <f>SUM('Волгоградская обл.'!E17,'Астраханская обл.'!E17,'Республика Калмыкия'!E17)</f>
        <v>0</v>
      </c>
      <c r="F17" s="87">
        <f>SUM('Волгоградская обл.'!F17,'Астраханская обл.'!F17,'Республика Калмыкия'!F17)</f>
        <v>0</v>
      </c>
      <c r="G17" s="87">
        <f>SUM('Волгоградская обл.'!G17,'Астраханская обл.'!G17,'Республика Калмыкия'!G17)</f>
        <v>0</v>
      </c>
      <c r="H17" s="87">
        <f>SUM('Волгоградская обл.'!H17,'Астраханская обл.'!H17,'Республика Калмыкия'!H17)</f>
        <v>1</v>
      </c>
      <c r="I17" s="6"/>
    </row>
    <row r="18" spans="1:9" ht="84.75" thickBot="1" x14ac:dyDescent="0.3">
      <c r="A18" s="60" t="s">
        <v>27</v>
      </c>
      <c r="B18" s="62" t="s">
        <v>28</v>
      </c>
      <c r="C18" s="87">
        <f>SUM('Волгоградская обл.'!C18,'Астраханская обл.'!C18,'Республика Калмыкия'!C18)</f>
        <v>0</v>
      </c>
      <c r="D18" s="87">
        <f>SUM('Волгоградская обл.'!D18,'Астраханская обл.'!D18,'Республика Калмыкия'!D18)</f>
        <v>0</v>
      </c>
      <c r="E18" s="87">
        <f>SUM('Волгоградская обл.'!E18,'Астраханская обл.'!E18,'Республика Калмыкия'!E18)</f>
        <v>0</v>
      </c>
      <c r="F18" s="87">
        <f>SUM('Волгоградская обл.'!F18,'Астраханская обл.'!F18,'Республика Калмыкия'!F18)</f>
        <v>0</v>
      </c>
      <c r="G18" s="87">
        <f>SUM('Волгоградская обл.'!G18,'Астраханская обл.'!G18,'Республика Калмыкия'!G18)</f>
        <v>0</v>
      </c>
      <c r="H18" s="87">
        <f>SUM('Волгоградская обл.'!H18,'Астраханская обл.'!H18,'Республика Калмыкия'!H18)</f>
        <v>0</v>
      </c>
      <c r="I18" s="6"/>
    </row>
    <row r="19" spans="1:9" ht="48.75" thickBot="1" x14ac:dyDescent="0.3">
      <c r="A19" s="60" t="s">
        <v>29</v>
      </c>
      <c r="B19" s="62" t="s">
        <v>30</v>
      </c>
      <c r="C19" s="87">
        <f>SUM('Волгоградская обл.'!C19,'Астраханская обл.'!C19,'Республика Калмыкия'!C19)</f>
        <v>0</v>
      </c>
      <c r="D19" s="87">
        <f>SUM('Волгоградская обл.'!D19,'Астраханская обл.'!D19,'Республика Калмыкия'!D19)</f>
        <v>0</v>
      </c>
      <c r="E19" s="87">
        <f>SUM('Волгоградская обл.'!E19,'Астраханская обл.'!E19,'Республика Калмыкия'!E19)</f>
        <v>0</v>
      </c>
      <c r="F19" s="87">
        <f>SUM('Волгоградская обл.'!F19,'Астраханская обл.'!F19,'Республика Калмыкия'!F19)</f>
        <v>0</v>
      </c>
      <c r="G19" s="87">
        <f>SUM('Волгоградская обл.'!G19,'Астраханская обл.'!G19,'Республика Калмыкия'!G19)</f>
        <v>0</v>
      </c>
      <c r="H19" s="87">
        <f>SUM('Волгоградская обл.'!H19,'Астраханская обл.'!H19,'Республика Калмыкия'!H19)</f>
        <v>0</v>
      </c>
      <c r="I19" s="6"/>
    </row>
    <row r="20" spans="1:9" ht="36.75" thickBot="1" x14ac:dyDescent="0.3">
      <c r="A20" s="60" t="s">
        <v>31</v>
      </c>
      <c r="B20" s="62" t="s">
        <v>32</v>
      </c>
      <c r="C20" s="87">
        <f>SUM('Волгоградская обл.'!C20,'Астраханская обл.'!C20,'Республика Калмыкия'!C20)</f>
        <v>0</v>
      </c>
      <c r="D20" s="87">
        <f>SUM('Волгоградская обл.'!D20,'Астраханская обл.'!D20,'Республика Калмыкия'!D20)</f>
        <v>0</v>
      </c>
      <c r="E20" s="87">
        <f>SUM('Волгоградская обл.'!E20,'Астраханская обл.'!E20,'Республика Калмыкия'!E20)</f>
        <v>0</v>
      </c>
      <c r="F20" s="87">
        <f>SUM('Волгоградская обл.'!F20,'Астраханская обл.'!F20,'Республика Калмыкия'!F20)</f>
        <v>0</v>
      </c>
      <c r="G20" s="87">
        <f>SUM('Волгоградская обл.'!G20,'Астраханская обл.'!G20,'Республика Калмыкия'!G20)</f>
        <v>0</v>
      </c>
      <c r="H20" s="87">
        <f>SUM('Волгоградская обл.'!H20,'Астраханская обл.'!H20,'Республика Калмыкия'!H20)</f>
        <v>0</v>
      </c>
      <c r="I20" s="6"/>
    </row>
    <row r="21" spans="1:9" ht="24.75" thickBot="1" x14ac:dyDescent="0.3">
      <c r="A21" s="60" t="s">
        <v>33</v>
      </c>
      <c r="B21" s="62" t="s">
        <v>34</v>
      </c>
      <c r="C21" s="87">
        <f>SUM('Волгоградская обл.'!C21,'Астраханская обл.'!C21,'Республика Калмыкия'!C21)</f>
        <v>0</v>
      </c>
      <c r="D21" s="87">
        <f>SUM('Волгоградская обл.'!D21,'Астраханская обл.'!D21,'Республика Калмыкия'!D21)</f>
        <v>2</v>
      </c>
      <c r="E21" s="87">
        <f>SUM('Волгоградская обл.'!E21,'Астраханская обл.'!E21,'Республика Калмыкия'!E21)</f>
        <v>0</v>
      </c>
      <c r="F21" s="87">
        <f>SUM('Волгоградская обл.'!F21,'Астраханская обл.'!F21,'Республика Калмыкия'!F21)</f>
        <v>0</v>
      </c>
      <c r="G21" s="87">
        <f>SUM('Волгоградская обл.'!G21,'Астраханская обл.'!G21,'Республика Калмыкия'!G21)</f>
        <v>0</v>
      </c>
      <c r="H21" s="87">
        <f>SUM('Волгоградская обл.'!H21,'Астраханская обл.'!H21,'Республика Калмыкия'!H21)</f>
        <v>0</v>
      </c>
      <c r="I21" s="6"/>
    </row>
    <row r="22" spans="1:9" ht="36.75" thickBot="1" x14ac:dyDescent="0.3">
      <c r="A22" s="55" t="s">
        <v>35</v>
      </c>
      <c r="B22" s="59" t="s">
        <v>36</v>
      </c>
      <c r="C22" s="58">
        <f>SUM('Волгоградская обл.'!C22,'Астраханская обл.'!C22,'Республика Калмыкия'!C22)</f>
        <v>102</v>
      </c>
      <c r="D22" s="58">
        <f>SUM('Волгоградская обл.'!D22,'Астраханская обл.'!D22,'Республика Калмыкия'!D22)</f>
        <v>500</v>
      </c>
      <c r="E22" s="58">
        <f>SUM('Волгоградская обл.'!E22,'Астраханская обл.'!E22,'Республика Калмыкия'!E22)</f>
        <v>0</v>
      </c>
      <c r="F22" s="58">
        <f>SUM('Волгоградская обл.'!F22,'Астраханская обл.'!F22,'Республика Калмыкия'!F22)</f>
        <v>0</v>
      </c>
      <c r="G22" s="58">
        <f>SUM('Волгоградская обл.'!G22,'Астраханская обл.'!G22,'Республика Калмыкия'!G22)</f>
        <v>0</v>
      </c>
      <c r="H22" s="58">
        <f>SUM('Волгоградская обл.'!H22,'Астраханская обл.'!H22,'Республика Калмыкия'!H22)</f>
        <v>6</v>
      </c>
      <c r="I22" s="6"/>
    </row>
    <row r="23" spans="1:9" ht="48" x14ac:dyDescent="0.25">
      <c r="A23" s="63" t="s">
        <v>37</v>
      </c>
      <c r="B23" s="64" t="s">
        <v>38</v>
      </c>
      <c r="C23" s="112">
        <f>SUM(C25:C26)</f>
        <v>8</v>
      </c>
      <c r="D23" s="112">
        <f t="shared" ref="D23:H23" si="3">SUM(D25:D26)</f>
        <v>0</v>
      </c>
      <c r="E23" s="112">
        <f t="shared" si="3"/>
        <v>0</v>
      </c>
      <c r="F23" s="112">
        <f t="shared" si="3"/>
        <v>0</v>
      </c>
      <c r="G23" s="112">
        <f t="shared" si="3"/>
        <v>0</v>
      </c>
      <c r="H23" s="112">
        <f t="shared" si="3"/>
        <v>0</v>
      </c>
      <c r="I23" s="10"/>
    </row>
    <row r="24" spans="1:9" ht="15.75" thickBot="1" x14ac:dyDescent="0.3">
      <c r="A24" s="55"/>
      <c r="B24" s="59" t="s">
        <v>39</v>
      </c>
      <c r="C24" s="113"/>
      <c r="D24" s="113"/>
      <c r="E24" s="113"/>
      <c r="F24" s="113"/>
      <c r="G24" s="113"/>
      <c r="H24" s="113"/>
      <c r="I24" s="10"/>
    </row>
    <row r="25" spans="1:9" ht="15.75" thickBot="1" x14ac:dyDescent="0.3">
      <c r="A25" s="60" t="s">
        <v>40</v>
      </c>
      <c r="B25" s="62" t="s">
        <v>18</v>
      </c>
      <c r="C25" s="87">
        <f>SUM('Волгоградская обл.'!C25,'Астраханская обл.'!C25,'Республика Калмыкия'!C25)</f>
        <v>8</v>
      </c>
      <c r="D25" s="87">
        <f>SUM('Волгоградская обл.'!D25,'Астраханская обл.'!D25,'Республика Калмыкия'!D25)</f>
        <v>0</v>
      </c>
      <c r="E25" s="87">
        <f>SUM('Волгоградская обл.'!E25,'Астраханская обл.'!E25,'Республика Калмыкия'!E25)</f>
        <v>0</v>
      </c>
      <c r="F25" s="87">
        <f>SUM('Волгоградская обл.'!F25,'Астраханская обл.'!F25,'Республика Калмыкия'!F25)</f>
        <v>0</v>
      </c>
      <c r="G25" s="87">
        <f>SUM('Волгоградская обл.'!G25,'Астраханская обл.'!G25,'Республика Калмыкия'!G25)</f>
        <v>0</v>
      </c>
      <c r="H25" s="87">
        <f>SUM('Волгоградская обл.'!H25,'Астраханская обл.'!H25,'Республика Калмыкия'!H25)</f>
        <v>0</v>
      </c>
      <c r="I25" s="6"/>
    </row>
    <row r="26" spans="1:9" ht="15.75" thickBot="1" x14ac:dyDescent="0.3">
      <c r="A26" s="60" t="s">
        <v>41</v>
      </c>
      <c r="B26" s="62" t="s">
        <v>42</v>
      </c>
      <c r="C26" s="87">
        <f>SUM('Волгоградская обл.'!C26,'Астраханская обл.'!C26,'Республика Калмыкия'!C26)</f>
        <v>0</v>
      </c>
      <c r="D26" s="87">
        <f>SUM('Волгоградская обл.'!D26,'Астраханская обл.'!D26,'Республика Калмыкия'!D26)</f>
        <v>0</v>
      </c>
      <c r="E26" s="87">
        <f>SUM('Волгоградская обл.'!E26,'Астраханская обл.'!E26,'Республика Калмыкия'!E26)</f>
        <v>0</v>
      </c>
      <c r="F26" s="87">
        <f>SUM('Волгоградская обл.'!F26,'Астраханская обл.'!F26,'Республика Калмыкия'!F26)</f>
        <v>0</v>
      </c>
      <c r="G26" s="87">
        <f>SUM('Волгоградская обл.'!G26,'Астраханская обл.'!G26,'Республика Калмыкия'!G26)</f>
        <v>0</v>
      </c>
      <c r="H26" s="87">
        <f>SUM('Волгоградская обл.'!H26,'Астраханская обл.'!H26,'Республика Калмыкия'!H26)</f>
        <v>0</v>
      </c>
      <c r="I26" s="6"/>
    </row>
    <row r="27" spans="1:9" ht="36.75" thickBot="1" x14ac:dyDescent="0.3">
      <c r="A27" s="55" t="s">
        <v>43</v>
      </c>
      <c r="B27" s="59" t="s">
        <v>44</v>
      </c>
      <c r="C27" s="58">
        <f>SUM([1]Волгоград!C27,[1]Астрахань!C27,'[1]Республика Калмыкия'!C27)</f>
        <v>0</v>
      </c>
      <c r="D27" s="58">
        <f>SUM([1]Волгоград!D27,[1]Астрахань!D27,'[1]Республика Калмыкия'!D27)</f>
        <v>0</v>
      </c>
      <c r="E27" s="58">
        <f>SUM([1]Волгоград!E27,[1]Астрахань!E27,'[1]Республика Калмыкия'!E27)</f>
        <v>0</v>
      </c>
      <c r="F27" s="58">
        <f>SUM([1]Волгоград!F27,[1]Астрахань!F27,'[1]Республика Калмыкия'!F27)</f>
        <v>0</v>
      </c>
      <c r="G27" s="58">
        <f>SUM([1]Волгоград!G27,[1]Астрахань!G27,'[1]Республика Калмыкия'!G27)</f>
        <v>0</v>
      </c>
      <c r="H27" s="58">
        <f>SUM([1]Волгоград!H27,[1]Астрахань!H27,'[1]Республика Калмыкия'!H27)</f>
        <v>0</v>
      </c>
      <c r="I27" s="6"/>
    </row>
    <row r="28" spans="1:9" ht="15.75" thickBot="1" x14ac:dyDescent="0.3">
      <c r="A28" s="60" t="s">
        <v>45</v>
      </c>
      <c r="B28" s="61" t="s">
        <v>46</v>
      </c>
      <c r="C28" s="87">
        <f>SUM('Волгоградская обл.'!C28,'Астраханская обл.'!C28,'Республика Калмыкия'!C28)</f>
        <v>0</v>
      </c>
      <c r="D28" s="87">
        <f>SUM('Волгоградская обл.'!D28,'Астраханская обл.'!D28,'Республика Калмыкия'!D28)</f>
        <v>0</v>
      </c>
      <c r="E28" s="87">
        <f>SUM('Волгоградская обл.'!E28,'Астраханская обл.'!E28,'Республика Калмыкия'!E28)</f>
        <v>0</v>
      </c>
      <c r="F28" s="87">
        <f>SUM('Волгоградская обл.'!F28,'Астраханская обл.'!F28,'Республика Калмыкия'!F28)</f>
        <v>0</v>
      </c>
      <c r="G28" s="87">
        <f>SUM('Волгоградская обл.'!G28,'Астраханская обл.'!G28,'Республика Калмыкия'!G28)</f>
        <v>0</v>
      </c>
      <c r="H28" s="87">
        <f>SUM('Волгоградская обл.'!H28,'Астраханская обл.'!H28,'Республика Калмыкия'!H28)</f>
        <v>0</v>
      </c>
      <c r="I28" s="6"/>
    </row>
    <row r="29" spans="1:9" ht="15.75" thickBot="1" x14ac:dyDescent="0.3">
      <c r="A29" s="60" t="s">
        <v>47</v>
      </c>
      <c r="B29" s="61" t="s">
        <v>48</v>
      </c>
      <c r="C29" s="87">
        <f>SUM('Волгоградская обл.'!C29,'Астраханская обл.'!C29,'Республика Калмыкия'!C29)</f>
        <v>2</v>
      </c>
      <c r="D29" s="87">
        <f>SUM('Волгоградская обл.'!D29,'Астраханская обл.'!D29,'Республика Калмыкия'!D29)</f>
        <v>15</v>
      </c>
      <c r="E29" s="87">
        <f>SUM('Волгоградская обл.'!E29,'Астраханская обл.'!E29,'Республика Калмыкия'!E29)</f>
        <v>0</v>
      </c>
      <c r="F29" s="87">
        <f>SUM('Волгоградская обл.'!F29,'Астраханская обл.'!F29,'Республика Калмыкия'!F29)</f>
        <v>0</v>
      </c>
      <c r="G29" s="87">
        <f>SUM('Волгоградская обл.'!G29,'Астраханская обл.'!G29,'Республика Калмыкия'!G29)</f>
        <v>0</v>
      </c>
      <c r="H29" s="87">
        <f>SUM('Волгоградская обл.'!H29,'Астраханская обл.'!H29,'Республика Калмыкия'!H29)</f>
        <v>6</v>
      </c>
      <c r="I29" s="6"/>
    </row>
    <row r="30" spans="1:9" ht="15.75" thickBot="1" x14ac:dyDescent="0.3">
      <c r="A30" s="60" t="s">
        <v>49</v>
      </c>
      <c r="B30" s="61" t="s">
        <v>50</v>
      </c>
      <c r="C30" s="87">
        <f>SUM('Волгоградская обл.'!C30,'Астраханская обл.'!C30,'Республика Калмыкия'!C30)</f>
        <v>391</v>
      </c>
      <c r="D30" s="87">
        <f>SUM('Волгоградская обл.'!D30,'Астраханская обл.'!D30,'Республика Калмыкия'!D30)</f>
        <v>630</v>
      </c>
      <c r="E30" s="87">
        <f>SUM('Волгоградская обл.'!E30,'Астраханская обл.'!E30,'Республика Калмыкия'!E30)</f>
        <v>0</v>
      </c>
      <c r="F30" s="87">
        <f>SUM('Волгоградская обл.'!F30,'Астраханская обл.'!F30,'Республика Калмыкия'!F30)</f>
        <v>0</v>
      </c>
      <c r="G30" s="87">
        <f>SUM('Волгоградская обл.'!G30,'Астраханская обл.'!G30,'Республика Калмыкия'!G30)</f>
        <v>0</v>
      </c>
      <c r="H30" s="87">
        <f>SUM('Волгоградская обл.'!H30,'Астраханская обл.'!H30,'Республика Калмыкия'!H30)</f>
        <v>13</v>
      </c>
      <c r="I30" s="6"/>
    </row>
    <row r="31" spans="1:9" ht="36.75" thickBot="1" x14ac:dyDescent="0.3">
      <c r="A31" s="55" t="s">
        <v>51</v>
      </c>
      <c r="B31" s="59" t="s">
        <v>52</v>
      </c>
      <c r="C31" s="58">
        <f>SUM([1]Волгоград!C31,[1]Астрахань!C31,'[1]Республика Калмыкия'!C31)</f>
        <v>94</v>
      </c>
      <c r="D31" s="58">
        <f>SUM([1]Волгоград!D31,[1]Астрахань!D31,'[1]Республика Калмыкия'!D31)</f>
        <v>48</v>
      </c>
      <c r="E31" s="58">
        <f>SUM([1]Волгоград!E31,[1]Астрахань!E31,'[1]Республика Калмыкия'!E31)</f>
        <v>0</v>
      </c>
      <c r="F31" s="58">
        <f>SUM([1]Волгоград!F31,[1]Астрахань!F31,'[1]Республика Калмыкия'!F31)</f>
        <v>0</v>
      </c>
      <c r="G31" s="58">
        <f>SUM([1]Волгоград!G31,[1]Астрахань!G31,'[1]Республика Калмыкия'!G31)</f>
        <v>0</v>
      </c>
      <c r="H31" s="58">
        <f>SUM([1]Волгоград!H31,[1]Астрахань!H31,'[1]Республика Калмыкия'!H31)</f>
        <v>6</v>
      </c>
      <c r="I31" s="6"/>
    </row>
    <row r="32" spans="1:9" ht="120.75" thickBot="1" x14ac:dyDescent="0.3">
      <c r="A32" s="60" t="s">
        <v>53</v>
      </c>
      <c r="B32" s="62" t="s">
        <v>54</v>
      </c>
      <c r="C32" s="87">
        <f>SUM([1]Волгоград!C32,[1]Астрахань!C32,'[1]Республика Калмыкия'!C32)</f>
        <v>0</v>
      </c>
      <c r="D32" s="87">
        <f>SUM([1]Волгоград!D32,[1]Астрахань!D32,'[1]Республика Калмыкия'!D32)</f>
        <v>0</v>
      </c>
      <c r="E32" s="87">
        <f>SUM([1]Волгоград!E32,[1]Астрахань!E32,'[1]Республика Калмыкия'!E32)</f>
        <v>0</v>
      </c>
      <c r="F32" s="87">
        <f>SUM([1]Волгоград!F32,[1]Астрахань!F32,'[1]Республика Калмыкия'!F32)</f>
        <v>0</v>
      </c>
      <c r="G32" s="87">
        <f>SUM([1]Волгоград!G32,[1]Астрахань!G32,'[1]Республика Калмыкия'!G32)</f>
        <v>0</v>
      </c>
      <c r="H32" s="87">
        <f>SUM([1]Волгоград!H32,[1]Астрахань!H32,'[1]Республика Калмыкия'!H32)</f>
        <v>0</v>
      </c>
      <c r="I32" s="6"/>
    </row>
    <row r="33" spans="1:9" ht="120.75" thickBot="1" x14ac:dyDescent="0.3">
      <c r="A33" s="60" t="s">
        <v>55</v>
      </c>
      <c r="B33" s="62" t="s">
        <v>56</v>
      </c>
      <c r="C33" s="87">
        <f>SUM([1]Волгоград!C33,[1]Астрахань!C33,'[1]Республика Калмыкия'!C33)</f>
        <v>0</v>
      </c>
      <c r="D33" s="87">
        <f>SUM([1]Волгоград!D33,[1]Астрахань!D33,'[1]Республика Калмыкия'!D33)</f>
        <v>0</v>
      </c>
      <c r="E33" s="87">
        <f>SUM([1]Волгоград!E33,[1]Астрахань!E33,'[1]Республика Калмыкия'!E33)</f>
        <v>0</v>
      </c>
      <c r="F33" s="87">
        <f>SUM([1]Волгоград!F33,[1]Астрахань!F33,'[1]Республика Калмыкия'!F33)</f>
        <v>0</v>
      </c>
      <c r="G33" s="87">
        <f>SUM([1]Волгоград!G33,[1]Астрахань!G33,'[1]Республика Калмыкия'!G33)</f>
        <v>0</v>
      </c>
      <c r="H33" s="87">
        <f>SUM([1]Волгоград!H33,[1]Астрахань!H33,'[1]Республика Калмыкия'!H33)</f>
        <v>0</v>
      </c>
      <c r="I33" s="6"/>
    </row>
    <row r="34" spans="1:9" ht="24.75" thickBot="1" x14ac:dyDescent="0.3">
      <c r="A34" s="55" t="s">
        <v>57</v>
      </c>
      <c r="B34" s="59" t="s">
        <v>58</v>
      </c>
      <c r="C34" s="58">
        <f>SUM(C35:C36)</f>
        <v>109</v>
      </c>
      <c r="D34" s="58">
        <f t="shared" ref="D34:H34" si="4">SUM(D35:D36)</f>
        <v>49</v>
      </c>
      <c r="E34" s="58">
        <f t="shared" si="4"/>
        <v>0</v>
      </c>
      <c r="F34" s="58">
        <f t="shared" si="4"/>
        <v>0</v>
      </c>
      <c r="G34" s="58">
        <f t="shared" si="4"/>
        <v>0</v>
      </c>
      <c r="H34" s="58">
        <f t="shared" si="4"/>
        <v>14</v>
      </c>
      <c r="I34" s="6"/>
    </row>
    <row r="35" spans="1:9" ht="15.75" thickBot="1" x14ac:dyDescent="0.3">
      <c r="A35" s="60" t="s">
        <v>59</v>
      </c>
      <c r="B35" s="62" t="s">
        <v>18</v>
      </c>
      <c r="C35" s="87">
        <f>SUM([1]Волгоград!C35,[1]Астрахань!C35,'[1]Республика Калмыкия'!C35)</f>
        <v>73</v>
      </c>
      <c r="D35" s="87">
        <f>SUM([1]Волгоград!D35,[1]Астрахань!D35,'[1]Республика Калмыкия'!D35)</f>
        <v>42</v>
      </c>
      <c r="E35" s="87">
        <f>SUM([1]Волгоград!E35,[1]Астрахань!E35,'[1]Республика Калмыкия'!E35)</f>
        <v>0</v>
      </c>
      <c r="F35" s="87">
        <f>SUM([1]Волгоград!F35,[1]Астрахань!F35,'[1]Республика Калмыкия'!F35)</f>
        <v>0</v>
      </c>
      <c r="G35" s="87">
        <f>SUM([1]Волгоград!G35,[1]Астрахань!G35,'[1]Республика Калмыкия'!G35)</f>
        <v>0</v>
      </c>
      <c r="H35" s="87">
        <f>SUM([1]Волгоград!H35,[1]Астрахань!H35,'[1]Республика Калмыкия'!H35)</f>
        <v>4</v>
      </c>
      <c r="I35" s="6"/>
    </row>
    <row r="36" spans="1:9" ht="15.75" thickBot="1" x14ac:dyDescent="0.3">
      <c r="A36" s="60" t="s">
        <v>60</v>
      </c>
      <c r="B36" s="62" t="s">
        <v>42</v>
      </c>
      <c r="C36" s="87">
        <f>SUM([1]Волгоград!C36,[1]Астрахань!C36,'[1]Республика Калмыкия'!C36)</f>
        <v>36</v>
      </c>
      <c r="D36" s="87">
        <f>SUM([1]Волгоград!D36,[1]Астрахань!D36,'[1]Республика Калмыкия'!D36)</f>
        <v>7</v>
      </c>
      <c r="E36" s="87">
        <f>SUM([1]Волгоград!E36,[1]Астрахань!E36,'[1]Республика Калмыкия'!E36)</f>
        <v>0</v>
      </c>
      <c r="F36" s="87">
        <f>SUM([1]Волгоград!F36,[1]Астрахань!F36,'[1]Республика Калмыкия'!F36)</f>
        <v>0</v>
      </c>
      <c r="G36" s="87">
        <f>SUM([1]Волгоград!G36,[1]Астрахань!G36,'[1]Республика Калмыкия'!G36)</f>
        <v>0</v>
      </c>
      <c r="H36" s="87">
        <f>SUM([1]Волгоград!H36,[1]Астрахань!H36,'[1]Республика Калмыкия'!H36)</f>
        <v>10</v>
      </c>
      <c r="I36" s="6"/>
    </row>
    <row r="37" spans="1:9" ht="36.75" thickBot="1" x14ac:dyDescent="0.3">
      <c r="A37" s="60" t="s">
        <v>61</v>
      </c>
      <c r="B37" s="62" t="s">
        <v>62</v>
      </c>
      <c r="C37" s="87">
        <f>SUM([1]Волгоград!C37,[1]Астрахань!C37,'[1]Республика Калмыкия'!C37)</f>
        <v>0</v>
      </c>
      <c r="D37" s="87">
        <f>SUM([1]Волгоград!D37,[1]Астрахань!D37,'[1]Республика Калмыкия'!D37)</f>
        <v>0</v>
      </c>
      <c r="E37" s="87">
        <f>SUM([1]Волгоград!E37,[1]Астрахань!E37,'[1]Республика Калмыкия'!E37)</f>
        <v>0</v>
      </c>
      <c r="F37" s="87">
        <f>SUM([1]Волгоград!F37,[1]Астрахань!F37,'[1]Республика Калмыкия'!F37)</f>
        <v>0</v>
      </c>
      <c r="G37" s="87">
        <f>SUM([1]Волгоград!G37,[1]Астрахань!G37,'[1]Республика Калмыкия'!G37)</f>
        <v>0</v>
      </c>
      <c r="H37" s="87">
        <f>SUM([1]Волгоград!H37,[1]Астрахань!H37,'[1]Республика Калмыкия'!H37)</f>
        <v>0</v>
      </c>
      <c r="I37" s="6"/>
    </row>
    <row r="38" spans="1:9" ht="24.75" thickBot="1" x14ac:dyDescent="0.3">
      <c r="A38" s="60" t="s">
        <v>63</v>
      </c>
      <c r="B38" s="62" t="s">
        <v>64</v>
      </c>
      <c r="C38" s="87">
        <f>SUM([1]Волгоград!C38,[1]Астрахань!C38,'[1]Республика Калмыкия'!C38)</f>
        <v>0</v>
      </c>
      <c r="D38" s="87">
        <f>SUM([1]Волгоград!D38,[1]Астрахань!D38,'[1]Республика Калмыкия'!D38)</f>
        <v>0</v>
      </c>
      <c r="E38" s="87">
        <f>SUM([1]Волгоград!E38,[1]Астрахань!E38,'[1]Республика Калмыкия'!E38)</f>
        <v>0</v>
      </c>
      <c r="F38" s="87">
        <f>SUM([1]Волгоград!F38,[1]Астрахань!F38,'[1]Республика Калмыкия'!F38)</f>
        <v>0</v>
      </c>
      <c r="G38" s="87">
        <f>SUM([1]Волгоград!G38,[1]Астрахань!G38,'[1]Республика Калмыкия'!G38)</f>
        <v>0</v>
      </c>
      <c r="H38" s="87">
        <f>SUM([1]Волгоград!H38,[1]Астрахань!H38,'[1]Республика Калмыкия'!H38)</f>
        <v>0</v>
      </c>
      <c r="I38" s="6"/>
    </row>
    <row r="39" spans="1:9" ht="15.75" thickBot="1" x14ac:dyDescent="0.3">
      <c r="A39" s="60" t="s">
        <v>65</v>
      </c>
      <c r="B39" s="62" t="s">
        <v>66</v>
      </c>
      <c r="C39" s="87">
        <f>SUM([1]Волгоград!C39,[1]Астрахань!C39,'[1]Республика Калмыкия'!C39)</f>
        <v>0</v>
      </c>
      <c r="D39" s="87">
        <f>SUM([1]Волгоград!D39,[1]Астрахань!D39,'[1]Республика Калмыкия'!D39)</f>
        <v>0</v>
      </c>
      <c r="E39" s="87">
        <f>SUM([1]Волгоград!E39,[1]Астрахань!E39,'[1]Республика Калмыкия'!E39)</f>
        <v>0</v>
      </c>
      <c r="F39" s="87">
        <f>SUM([1]Волгоград!F39,[1]Астрахань!F39,'[1]Республика Калмыкия'!F39)</f>
        <v>0</v>
      </c>
      <c r="G39" s="87">
        <f>SUM([1]Волгоград!G39,[1]Астрахань!G39,'[1]Республика Калмыкия'!G39)</f>
        <v>0</v>
      </c>
      <c r="H39" s="87">
        <f>SUM([1]Волгоград!H39,[1]Астрахань!H39,'[1]Республика Калмыкия'!H39)</f>
        <v>0</v>
      </c>
      <c r="I39" s="6"/>
    </row>
    <row r="40" spans="1:9" ht="24" x14ac:dyDescent="0.25">
      <c r="A40" s="63" t="s">
        <v>67</v>
      </c>
      <c r="B40" s="64" t="s">
        <v>68</v>
      </c>
      <c r="C40" s="83">
        <f>SUM(C42:C43)</f>
        <v>1650</v>
      </c>
      <c r="D40" s="83">
        <f t="shared" ref="D40:H40" si="5">SUM(D42:D43)</f>
        <v>2368</v>
      </c>
      <c r="E40" s="83">
        <f t="shared" si="5"/>
        <v>0</v>
      </c>
      <c r="F40" s="83">
        <f t="shared" si="5"/>
        <v>0</v>
      </c>
      <c r="G40" s="83">
        <f t="shared" si="5"/>
        <v>0</v>
      </c>
      <c r="H40" s="83">
        <f t="shared" si="5"/>
        <v>1049</v>
      </c>
      <c r="I40" s="10"/>
    </row>
    <row r="41" spans="1:9" ht="15.75" thickBot="1" x14ac:dyDescent="0.3">
      <c r="A41" s="55"/>
      <c r="B41" s="59" t="s">
        <v>69</v>
      </c>
      <c r="C41" s="84"/>
      <c r="D41" s="84"/>
      <c r="E41" s="84"/>
      <c r="F41" s="84"/>
      <c r="G41" s="84"/>
      <c r="H41" s="84"/>
      <c r="I41" s="10"/>
    </row>
    <row r="42" spans="1:9" ht="15.75" thickBot="1" x14ac:dyDescent="0.3">
      <c r="A42" s="60" t="s">
        <v>70</v>
      </c>
      <c r="B42" s="62" t="s">
        <v>18</v>
      </c>
      <c r="C42" s="87">
        <f>SUM(C47,C51,C55)</f>
        <v>1310</v>
      </c>
      <c r="D42" s="87">
        <f t="shared" ref="D42:H43" si="6">SUM(D47,D51,D55)</f>
        <v>1575</v>
      </c>
      <c r="E42" s="87">
        <f t="shared" si="6"/>
        <v>0</v>
      </c>
      <c r="F42" s="87">
        <f t="shared" si="6"/>
        <v>0</v>
      </c>
      <c r="G42" s="87">
        <f t="shared" si="6"/>
        <v>0</v>
      </c>
      <c r="H42" s="87">
        <f t="shared" si="6"/>
        <v>371</v>
      </c>
      <c r="I42" s="6"/>
    </row>
    <row r="43" spans="1:9" ht="15.75" thickBot="1" x14ac:dyDescent="0.3">
      <c r="A43" s="60" t="s">
        <v>71</v>
      </c>
      <c r="B43" s="62" t="s">
        <v>42</v>
      </c>
      <c r="C43" s="87">
        <f>SUM(C48,C52,C56)</f>
        <v>340</v>
      </c>
      <c r="D43" s="87">
        <f t="shared" si="6"/>
        <v>793</v>
      </c>
      <c r="E43" s="87">
        <f t="shared" si="6"/>
        <v>0</v>
      </c>
      <c r="F43" s="87">
        <f t="shared" si="6"/>
        <v>0</v>
      </c>
      <c r="G43" s="87">
        <f t="shared" si="6"/>
        <v>0</v>
      </c>
      <c r="H43" s="87">
        <f t="shared" si="6"/>
        <v>678</v>
      </c>
      <c r="I43" s="6"/>
    </row>
    <row r="44" spans="1:9" x14ac:dyDescent="0.25">
      <c r="A44" s="65" t="s">
        <v>72</v>
      </c>
      <c r="B44" s="66" t="s">
        <v>73</v>
      </c>
      <c r="C44" s="88">
        <f>SUM(C47:C48)</f>
        <v>1314</v>
      </c>
      <c r="D44" s="88">
        <f t="shared" ref="D44:H44" si="7">SUM(D47:D48)</f>
        <v>2298</v>
      </c>
      <c r="E44" s="88">
        <f t="shared" si="7"/>
        <v>0</v>
      </c>
      <c r="F44" s="88">
        <f t="shared" si="7"/>
        <v>0</v>
      </c>
      <c r="G44" s="88">
        <f t="shared" si="7"/>
        <v>0</v>
      </c>
      <c r="H44" s="88">
        <f t="shared" si="7"/>
        <v>902</v>
      </c>
      <c r="I44" s="10"/>
    </row>
    <row r="45" spans="1:9" ht="24" x14ac:dyDescent="0.25">
      <c r="A45" s="67"/>
      <c r="B45" s="68" t="s">
        <v>74</v>
      </c>
      <c r="C45" s="89"/>
      <c r="D45" s="89"/>
      <c r="E45" s="89"/>
      <c r="F45" s="89"/>
      <c r="G45" s="89"/>
      <c r="H45" s="89"/>
      <c r="I45" s="10"/>
    </row>
    <row r="46" spans="1:9" ht="15.75" thickBot="1" x14ac:dyDescent="0.3">
      <c r="A46" s="69"/>
      <c r="B46" s="70" t="s">
        <v>39</v>
      </c>
      <c r="C46" s="90"/>
      <c r="D46" s="90"/>
      <c r="E46" s="90"/>
      <c r="F46" s="90"/>
      <c r="G46" s="90"/>
      <c r="H46" s="90"/>
      <c r="I46" s="10"/>
    </row>
    <row r="47" spans="1:9" ht="15.75" thickBot="1" x14ac:dyDescent="0.3">
      <c r="A47" s="60" t="s">
        <v>75</v>
      </c>
      <c r="B47" s="62" t="s">
        <v>18</v>
      </c>
      <c r="C47" s="87">
        <f>SUM('Волгоградская обл.'!C47,'Астраханская обл.'!C47,'Республика Калмыкия'!C47)</f>
        <v>1310</v>
      </c>
      <c r="D47" s="87">
        <f>SUM('Волгоградская обл.'!D47,'Астраханская обл.'!D47,'Республика Калмыкия'!D47)</f>
        <v>1575</v>
      </c>
      <c r="E47" s="87">
        <f>SUM('Волгоградская обл.'!E47,'Астраханская обл.'!E47,'Республика Калмыкия'!E47)</f>
        <v>0</v>
      </c>
      <c r="F47" s="87">
        <f>SUM('Волгоградская обл.'!F47,'Астраханская обл.'!F47,'Республика Калмыкия'!F47)</f>
        <v>0</v>
      </c>
      <c r="G47" s="87">
        <f>SUM('Волгоградская обл.'!G47,'Астраханская обл.'!G47,'Республика Калмыкия'!G47)</f>
        <v>0</v>
      </c>
      <c r="H47" s="87">
        <f>SUM('Волгоградская обл.'!H47,'Астраханская обл.'!H47,'Республика Калмыкия'!H47)</f>
        <v>371</v>
      </c>
      <c r="I47" s="6"/>
    </row>
    <row r="48" spans="1:9" ht="15.75" thickBot="1" x14ac:dyDescent="0.3">
      <c r="A48" s="60" t="s">
        <v>76</v>
      </c>
      <c r="B48" s="62" t="s">
        <v>42</v>
      </c>
      <c r="C48" s="87">
        <f>SUM('Волгоградская обл.'!C48,'Астраханская обл.'!C48,'Республика Калмыкия'!C48)</f>
        <v>4</v>
      </c>
      <c r="D48" s="87">
        <f>SUM('Волгоградская обл.'!D48,'Астраханская обл.'!D48,'Республика Калмыкия'!D48)</f>
        <v>723</v>
      </c>
      <c r="E48" s="87">
        <f>SUM('Волгоградская обл.'!E48,'Астраханская обл.'!E48,'Республика Калмыкия'!E48)</f>
        <v>0</v>
      </c>
      <c r="F48" s="87">
        <f>SUM('Волгоградская обл.'!F48,'Астраханская обл.'!F48,'Республика Калмыкия'!F48)</f>
        <v>0</v>
      </c>
      <c r="G48" s="87">
        <f>SUM('Волгоградская обл.'!G48,'Астраханская обл.'!G48,'Республика Калмыкия'!G48)</f>
        <v>0</v>
      </c>
      <c r="H48" s="87">
        <f>SUM('Волгоградская обл.'!H48,'Астраханская обл.'!H48,'Республика Калмыкия'!H48)</f>
        <v>531</v>
      </c>
      <c r="I48" s="6"/>
    </row>
    <row r="49" spans="1:9" ht="48" x14ac:dyDescent="0.25">
      <c r="A49" s="71" t="s">
        <v>77</v>
      </c>
      <c r="B49" s="68" t="s">
        <v>78</v>
      </c>
      <c r="C49" s="88">
        <f>SUM(C51:C52)</f>
        <v>0</v>
      </c>
      <c r="D49" s="88">
        <f>SUM(D51:D52)</f>
        <v>0</v>
      </c>
      <c r="E49" s="88">
        <f t="shared" ref="E49:H49" si="8">SUM(E51:E52)</f>
        <v>0</v>
      </c>
      <c r="F49" s="88">
        <f t="shared" si="8"/>
        <v>0</v>
      </c>
      <c r="G49" s="88">
        <f t="shared" si="8"/>
        <v>0</v>
      </c>
      <c r="H49" s="88">
        <f t="shared" si="8"/>
        <v>0</v>
      </c>
      <c r="I49" s="10"/>
    </row>
    <row r="50" spans="1:9" ht="15.75" thickBot="1" x14ac:dyDescent="0.3">
      <c r="A50" s="72"/>
      <c r="B50" s="70" t="s">
        <v>39</v>
      </c>
      <c r="C50" s="90"/>
      <c r="D50" s="90"/>
      <c r="E50" s="90"/>
      <c r="F50" s="90"/>
      <c r="G50" s="90"/>
      <c r="H50" s="90"/>
      <c r="I50" s="10"/>
    </row>
    <row r="51" spans="1:9" ht="15.75" thickBot="1" x14ac:dyDescent="0.3">
      <c r="A51" s="60" t="s">
        <v>79</v>
      </c>
      <c r="B51" s="62" t="s">
        <v>18</v>
      </c>
      <c r="C51" s="87">
        <f>SUM('Волгоградская обл.'!C51,'Астраханская обл.'!C51,'Республика Калмыкия'!C51)</f>
        <v>0</v>
      </c>
      <c r="D51" s="87">
        <f>SUM('Волгоградская обл.'!D51,'Астраханская обл.'!D51,'Республика Калмыкия'!D51)</f>
        <v>0</v>
      </c>
      <c r="E51" s="87">
        <f>SUM('Волгоградская обл.'!E51,'Астраханская обл.'!E51,'Республика Калмыкия'!E51)</f>
        <v>0</v>
      </c>
      <c r="F51" s="87">
        <f>SUM('Волгоградская обл.'!F51,'Астраханская обл.'!F51,'Республика Калмыкия'!F51)</f>
        <v>0</v>
      </c>
      <c r="G51" s="87">
        <f>SUM('Волгоградская обл.'!G51,'Астраханская обл.'!G51,'Республика Калмыкия'!G51)</f>
        <v>0</v>
      </c>
      <c r="H51" s="87">
        <f>SUM('Волгоградская обл.'!H51,'Астраханская обл.'!H51,'Республика Калмыкия'!H51)</f>
        <v>0</v>
      </c>
      <c r="I51" s="6"/>
    </row>
    <row r="52" spans="1:9" ht="15.75" thickBot="1" x14ac:dyDescent="0.3">
      <c r="A52" s="60" t="s">
        <v>80</v>
      </c>
      <c r="B52" s="62" t="s">
        <v>42</v>
      </c>
      <c r="C52" s="87">
        <f>SUM('Волгоградская обл.'!C52,'Астраханская обл.'!C52,'Республика Калмыкия'!C52)</f>
        <v>0</v>
      </c>
      <c r="D52" s="87">
        <f>SUM('Волгоградская обл.'!D52,'Астраханская обл.'!D52,'Республика Калмыкия'!D52)</f>
        <v>0</v>
      </c>
      <c r="E52" s="87">
        <f>SUM('Волгоградская обл.'!E52,'Астраханская обл.'!E52,'Республика Калмыкия'!E52)</f>
        <v>0</v>
      </c>
      <c r="F52" s="87">
        <f>SUM('Волгоградская обл.'!F52,'Астраханская обл.'!F52,'Республика Калмыкия'!F52)</f>
        <v>0</v>
      </c>
      <c r="G52" s="87">
        <f>SUM('Волгоградская обл.'!G52,'Астраханская обл.'!G52,'Республика Калмыкия'!G52)</f>
        <v>0</v>
      </c>
      <c r="H52" s="87">
        <f>SUM('Волгоградская обл.'!H52,'Астраханская обл.'!H52,'Республика Калмыкия'!H52)</f>
        <v>0</v>
      </c>
      <c r="I52" s="6"/>
    </row>
    <row r="53" spans="1:9" ht="24" x14ac:dyDescent="0.25">
      <c r="A53" s="71" t="s">
        <v>81</v>
      </c>
      <c r="B53" s="68" t="s">
        <v>82</v>
      </c>
      <c r="C53" s="88">
        <f>SUM(C55:C56)</f>
        <v>336</v>
      </c>
      <c r="D53" s="88">
        <f t="shared" ref="D53:H53" si="9">SUM(D55:D56)</f>
        <v>70</v>
      </c>
      <c r="E53" s="88">
        <f t="shared" si="9"/>
        <v>0</v>
      </c>
      <c r="F53" s="88">
        <f t="shared" si="9"/>
        <v>0</v>
      </c>
      <c r="G53" s="88">
        <f t="shared" si="9"/>
        <v>0</v>
      </c>
      <c r="H53" s="88">
        <f t="shared" si="9"/>
        <v>147</v>
      </c>
      <c r="I53" s="10"/>
    </row>
    <row r="54" spans="1:9" ht="15.75" thickBot="1" x14ac:dyDescent="0.3">
      <c r="A54" s="72"/>
      <c r="B54" s="70" t="s">
        <v>39</v>
      </c>
      <c r="C54" s="90"/>
      <c r="D54" s="90"/>
      <c r="E54" s="90"/>
      <c r="F54" s="90"/>
      <c r="G54" s="90"/>
      <c r="H54" s="90"/>
      <c r="I54" s="10"/>
    </row>
    <row r="55" spans="1:9" ht="15.75" thickBot="1" x14ac:dyDescent="0.3">
      <c r="A55" s="73" t="s">
        <v>83</v>
      </c>
      <c r="B55" s="62" t="s">
        <v>18</v>
      </c>
      <c r="C55" s="87">
        <f>SUM('Волгоградская обл.'!C55,'Астраханская обл.'!C55,'Республика Калмыкия'!C55)</f>
        <v>0</v>
      </c>
      <c r="D55" s="87">
        <f>SUM('Волгоградская обл.'!D55,'Астраханская обл.'!D55,'Республика Калмыкия'!D55)</f>
        <v>0</v>
      </c>
      <c r="E55" s="87">
        <f>SUM('Волгоградская обл.'!E55,'Астраханская обл.'!E55,'Республика Калмыкия'!E55)</f>
        <v>0</v>
      </c>
      <c r="F55" s="87">
        <f>SUM('Волгоградская обл.'!F55,'Астраханская обл.'!F55,'Республика Калмыкия'!F55)</f>
        <v>0</v>
      </c>
      <c r="G55" s="87">
        <f>SUM('Волгоградская обл.'!G55,'Астраханская обл.'!G55,'Республика Калмыкия'!G55)</f>
        <v>0</v>
      </c>
      <c r="H55" s="87">
        <f>SUM('Волгоградская обл.'!H55,'Астраханская обл.'!H55,'Республика Калмыкия'!H55)</f>
        <v>0</v>
      </c>
      <c r="I55" s="6"/>
    </row>
    <row r="56" spans="1:9" ht="15.75" thickBot="1" x14ac:dyDescent="0.3">
      <c r="A56" s="73" t="s">
        <v>84</v>
      </c>
      <c r="B56" s="62" t="s">
        <v>42</v>
      </c>
      <c r="C56" s="87">
        <f>SUM('Волгоградская обл.'!C56,'Астраханская обл.'!C56,'Республика Калмыкия'!C56)</f>
        <v>336</v>
      </c>
      <c r="D56" s="87">
        <f>SUM('Волгоградская обл.'!D56,'Астраханская обл.'!D56,'Республика Калмыкия'!D56)</f>
        <v>70</v>
      </c>
      <c r="E56" s="87">
        <f>SUM('Волгоградская обл.'!E56,'Астраханская обл.'!E56,'Республика Калмыкия'!E56)</f>
        <v>0</v>
      </c>
      <c r="F56" s="87">
        <f>SUM('Волгоградская обл.'!F56,'Астраханская обл.'!F56,'Республика Калмыкия'!F56)</f>
        <v>0</v>
      </c>
      <c r="G56" s="87">
        <f>SUM('Волгоградская обл.'!G56,'Астраханская обл.'!G56,'Республика Калмыкия'!G56)</f>
        <v>0</v>
      </c>
      <c r="H56" s="87">
        <f>SUM('Волгоградская обл.'!H56,'Астраханская обл.'!H56,'Республика Калмыкия'!H56)</f>
        <v>147</v>
      </c>
      <c r="I56" s="6"/>
    </row>
    <row r="57" spans="1:9" ht="48.75" thickBot="1" x14ac:dyDescent="0.3">
      <c r="A57" s="55" t="s">
        <v>85</v>
      </c>
      <c r="B57" s="59" t="s">
        <v>86</v>
      </c>
      <c r="C57" s="58">
        <f>SUM(C58:C59)</f>
        <v>149</v>
      </c>
      <c r="D57" s="58">
        <f t="shared" ref="D57:H57" si="10">SUM(D58:D59)</f>
        <v>41</v>
      </c>
      <c r="E57" s="58">
        <f t="shared" si="10"/>
        <v>0</v>
      </c>
      <c r="F57" s="58">
        <f t="shared" si="10"/>
        <v>0</v>
      </c>
      <c r="G57" s="58">
        <f t="shared" si="10"/>
        <v>0</v>
      </c>
      <c r="H57" s="58">
        <f t="shared" si="10"/>
        <v>15</v>
      </c>
      <c r="I57" s="6"/>
    </row>
    <row r="58" spans="1:9" ht="15.75" thickBot="1" x14ac:dyDescent="0.3">
      <c r="A58" s="60" t="s">
        <v>87</v>
      </c>
      <c r="B58" s="62" t="s">
        <v>18</v>
      </c>
      <c r="C58" s="87">
        <f>SUM('Волгоградская обл.'!C58,'Астраханская обл.'!C58,'Республика Калмыкия'!C58)</f>
        <v>108</v>
      </c>
      <c r="D58" s="87">
        <f>SUM('Волгоградская обл.'!D58,'Астраханская обл.'!D58,'Республика Калмыкия'!D58)</f>
        <v>28</v>
      </c>
      <c r="E58" s="87">
        <f>SUM('Волгоградская обл.'!E58,'Астраханская обл.'!E58,'Республика Калмыкия'!E58)</f>
        <v>0</v>
      </c>
      <c r="F58" s="87">
        <f>SUM('Волгоградская обл.'!F58,'Астраханская обл.'!F58,'Республика Калмыкия'!F58)</f>
        <v>0</v>
      </c>
      <c r="G58" s="87">
        <f>SUM('Волгоградская обл.'!G58,'Астраханская обл.'!G58,'Республика Калмыкия'!G58)</f>
        <v>0</v>
      </c>
      <c r="H58" s="87">
        <f>SUM('Волгоградская обл.'!H58,'Астраханская обл.'!H58,'Республика Калмыкия'!H58)</f>
        <v>5</v>
      </c>
      <c r="I58" s="6"/>
    </row>
    <row r="59" spans="1:9" ht="15.75" thickBot="1" x14ac:dyDescent="0.3">
      <c r="A59" s="60" t="s">
        <v>88</v>
      </c>
      <c r="B59" s="62" t="s">
        <v>42</v>
      </c>
      <c r="C59" s="87">
        <f>SUM('Волгоградская обл.'!C59,'Астраханская обл.'!C59,'Республика Калмыкия'!C59)</f>
        <v>41</v>
      </c>
      <c r="D59" s="87">
        <f>SUM('Волгоградская обл.'!D59,'Астраханская обл.'!D59,'Республика Калмыкия'!D59)</f>
        <v>13</v>
      </c>
      <c r="E59" s="87">
        <f>SUM('Волгоградская обл.'!E59,'Астраханская обл.'!E59,'Республика Калмыкия'!E59)</f>
        <v>0</v>
      </c>
      <c r="F59" s="87">
        <f>SUM('Волгоградская обл.'!F59,'Астраханская обл.'!F59,'Республика Калмыкия'!F59)</f>
        <v>0</v>
      </c>
      <c r="G59" s="87">
        <f>SUM('Волгоградская обл.'!G59,'Астраханская обл.'!G59,'Республика Калмыкия'!G59)</f>
        <v>0</v>
      </c>
      <c r="H59" s="87">
        <f>SUM('Волгоградская обл.'!H59,'Астраханская обл.'!H59,'Республика Калмыкия'!H59)</f>
        <v>10</v>
      </c>
      <c r="I59" s="6"/>
    </row>
    <row r="60" spans="1:9" ht="36.75" thickBot="1" x14ac:dyDescent="0.3">
      <c r="A60" s="55" t="s">
        <v>89</v>
      </c>
      <c r="B60" s="59" t="s">
        <v>90</v>
      </c>
      <c r="C60" s="58">
        <f>SUM(C61:C62)</f>
        <v>117</v>
      </c>
      <c r="D60" s="58">
        <f t="shared" ref="D60:H60" si="11">SUM(D61:D62)</f>
        <v>43</v>
      </c>
      <c r="E60" s="58">
        <f t="shared" si="11"/>
        <v>0</v>
      </c>
      <c r="F60" s="58">
        <f t="shared" si="11"/>
        <v>0</v>
      </c>
      <c r="G60" s="58">
        <f t="shared" si="11"/>
        <v>0</v>
      </c>
      <c r="H60" s="58">
        <f t="shared" si="11"/>
        <v>10</v>
      </c>
      <c r="I60" s="6"/>
    </row>
    <row r="61" spans="1:9" ht="15.75" thickBot="1" x14ac:dyDescent="0.3">
      <c r="A61" s="60" t="s">
        <v>91</v>
      </c>
      <c r="B61" s="62" t="s">
        <v>18</v>
      </c>
      <c r="C61" s="87">
        <f>SUM('Волгоградская обл.'!C61,'Астраханская обл.'!C61,'Республика Калмыкия'!C61)</f>
        <v>84</v>
      </c>
      <c r="D61" s="87">
        <f>SUM('Волгоградская обл.'!D61,'Астраханская обл.'!D61,'Республика Калмыкия'!D61)</f>
        <v>30</v>
      </c>
      <c r="E61" s="87">
        <f>SUM('Волгоградская обл.'!E61,'Астраханская обл.'!E61,'Республика Калмыкия'!E61)</f>
        <v>0</v>
      </c>
      <c r="F61" s="87">
        <f>SUM('Волгоградская обл.'!F61,'Астраханская обл.'!F61,'Республика Калмыкия'!F61)</f>
        <v>0</v>
      </c>
      <c r="G61" s="87">
        <f>SUM('Волгоградская обл.'!G61,'Астраханская обл.'!G61,'Республика Калмыкия'!G61)</f>
        <v>0</v>
      </c>
      <c r="H61" s="87">
        <f>SUM('Волгоградская обл.'!H61,'Астраханская обл.'!H61,'Республика Калмыкия'!H61)</f>
        <v>5</v>
      </c>
      <c r="I61" s="6"/>
    </row>
    <row r="62" spans="1:9" ht="15.75" thickBot="1" x14ac:dyDescent="0.3">
      <c r="A62" s="60" t="s">
        <v>92</v>
      </c>
      <c r="B62" s="62" t="s">
        <v>42</v>
      </c>
      <c r="C62" s="87">
        <f>SUM('Волгоградская обл.'!C62,'Астраханская обл.'!C62,'Республика Калмыкия'!C62)</f>
        <v>33</v>
      </c>
      <c r="D62" s="87">
        <f>SUM('Волгоградская обл.'!D62,'Астраханская обл.'!D62,'Республика Калмыкия'!D62)</f>
        <v>13</v>
      </c>
      <c r="E62" s="87">
        <f>SUM('Волгоградская обл.'!E62,'Астраханская обл.'!E62,'Республика Калмыкия'!E62)</f>
        <v>0</v>
      </c>
      <c r="F62" s="87">
        <f>SUM('Волгоградская обл.'!F62,'Астраханская обл.'!F62,'Республика Калмыкия'!F62)</f>
        <v>0</v>
      </c>
      <c r="G62" s="87">
        <f>SUM('Волгоградская обл.'!G62,'Астраханская обл.'!G62,'Республика Калмыкия'!G62)</f>
        <v>0</v>
      </c>
      <c r="H62" s="87">
        <f>SUM('Волгоградская обл.'!H62,'Астраханская обл.'!H62,'Республика Калмыкия'!H62)</f>
        <v>5</v>
      </c>
      <c r="I62" s="6"/>
    </row>
    <row r="63" spans="1:9" ht="36.75" thickBot="1" x14ac:dyDescent="0.3">
      <c r="A63" s="55" t="s">
        <v>93</v>
      </c>
      <c r="B63" s="59" t="s">
        <v>94</v>
      </c>
      <c r="C63" s="58">
        <f>SUM(C64:C65)</f>
        <v>169</v>
      </c>
      <c r="D63" s="58">
        <f t="shared" ref="D63:H63" si="12">SUM(D64:D65)</f>
        <v>54</v>
      </c>
      <c r="E63" s="58">
        <f t="shared" si="12"/>
        <v>0</v>
      </c>
      <c r="F63" s="58">
        <f t="shared" si="12"/>
        <v>0</v>
      </c>
      <c r="G63" s="58">
        <f t="shared" si="12"/>
        <v>0</v>
      </c>
      <c r="H63" s="58">
        <f t="shared" si="12"/>
        <v>41</v>
      </c>
      <c r="I63" s="6"/>
    </row>
    <row r="64" spans="1:9" ht="15.75" thickBot="1" x14ac:dyDescent="0.3">
      <c r="A64" s="60" t="s">
        <v>95</v>
      </c>
      <c r="B64" s="62" t="s">
        <v>18</v>
      </c>
      <c r="C64" s="87">
        <f>SUM(C70,C75,C80,C85,C92+C97)</f>
        <v>135</v>
      </c>
      <c r="D64" s="87">
        <f t="shared" ref="D64:H64" si="13">SUM(D70,D75,D80,D85,D92+D97)</f>
        <v>34</v>
      </c>
      <c r="E64" s="87">
        <f t="shared" si="13"/>
        <v>0</v>
      </c>
      <c r="F64" s="87">
        <f t="shared" si="13"/>
        <v>0</v>
      </c>
      <c r="G64" s="87">
        <f t="shared" si="13"/>
        <v>0</v>
      </c>
      <c r="H64" s="87">
        <f t="shared" si="13"/>
        <v>27</v>
      </c>
      <c r="I64" s="6"/>
    </row>
    <row r="65" spans="1:9" ht="15.75" thickBot="1" x14ac:dyDescent="0.3">
      <c r="A65" s="60" t="s">
        <v>96</v>
      </c>
      <c r="B65" s="62" t="s">
        <v>42</v>
      </c>
      <c r="C65" s="87">
        <f>SUM(C71,C75,C81,C86,C93+C98)</f>
        <v>34</v>
      </c>
      <c r="D65" s="87">
        <f t="shared" ref="D65:H65" si="14">SUM(D71,D75,D81,D86,D93+D98)</f>
        <v>20</v>
      </c>
      <c r="E65" s="87">
        <f t="shared" si="14"/>
        <v>0</v>
      </c>
      <c r="F65" s="87">
        <f t="shared" si="14"/>
        <v>0</v>
      </c>
      <c r="G65" s="87">
        <f t="shared" si="14"/>
        <v>0</v>
      </c>
      <c r="H65" s="87">
        <f t="shared" si="14"/>
        <v>14</v>
      </c>
      <c r="I65" s="6"/>
    </row>
    <row r="66" spans="1:9" ht="15.75" thickBot="1" x14ac:dyDescent="0.3">
      <c r="A66" s="60" t="s">
        <v>97</v>
      </c>
      <c r="B66" s="62" t="s">
        <v>98</v>
      </c>
      <c r="C66" s="87">
        <f>SUM('Волгоградская обл.'!C66,'Астраханская обл.'!C66,'Республика Калмыкия'!C66)</f>
        <v>0</v>
      </c>
      <c r="D66" s="87">
        <f>SUM('Волгоградская обл.'!D66,'Астраханская обл.'!D66,'Республика Калмыкия'!D66)</f>
        <v>2</v>
      </c>
      <c r="E66" s="87">
        <f>SUM('Волгоградская обл.'!E66,'Астраханская обл.'!E66,'Республика Калмыкия'!E66)</f>
        <v>0</v>
      </c>
      <c r="F66" s="87">
        <f>SUM('Волгоградская обл.'!F66,'Астраханская обл.'!F66,'Республика Калмыкия'!F66)</f>
        <v>0</v>
      </c>
      <c r="G66" s="87">
        <f>SUM('Волгоградская обл.'!G66,'Астраханская обл.'!G66,'Республика Калмыкия'!G66)</f>
        <v>0</v>
      </c>
      <c r="H66" s="87">
        <f>SUM('Волгоградская обл.'!H66,'Астраханская обл.'!H66,'Республика Калмыкия'!H66)</f>
        <v>4</v>
      </c>
      <c r="I66" s="6"/>
    </row>
    <row r="67" spans="1:9" ht="15.75" thickBot="1" x14ac:dyDescent="0.3">
      <c r="A67" s="60" t="s">
        <v>99</v>
      </c>
      <c r="B67" s="62" t="s">
        <v>100</v>
      </c>
      <c r="C67" s="87">
        <f>SUM('Волгоградская обл.'!C67,'Астраханская обл.'!C67,'Республика Калмыкия'!C67)</f>
        <v>169</v>
      </c>
      <c r="D67" s="87">
        <f>SUM('Волгоградская обл.'!D67,'Астраханская обл.'!D67,'Республика Калмыкия'!D67)</f>
        <v>54</v>
      </c>
      <c r="E67" s="87">
        <f>SUM('Волгоградская обл.'!E67,'Астраханская обл.'!E67,'Республика Калмыкия'!E67)</f>
        <v>0</v>
      </c>
      <c r="F67" s="87">
        <f>SUM('Волгоградская обл.'!F67,'Астраханская обл.'!F67,'Республика Калмыкия'!F67)</f>
        <v>0</v>
      </c>
      <c r="G67" s="87">
        <f>SUM('Волгоградская обл.'!G67,'Астраханская обл.'!G67,'Республика Калмыкия'!G67)</f>
        <v>0</v>
      </c>
      <c r="H67" s="87">
        <f>SUM('Волгоградская обл.'!H67,'Астраханская обл.'!H67,'Республика Калмыкия'!H67)</f>
        <v>41</v>
      </c>
      <c r="I67" s="6"/>
    </row>
    <row r="68" spans="1:9" x14ac:dyDescent="0.25">
      <c r="A68" s="71" t="s">
        <v>101</v>
      </c>
      <c r="B68" s="66" t="s">
        <v>102</v>
      </c>
      <c r="C68" s="88">
        <f>SUM(C70:C71)</f>
        <v>0</v>
      </c>
      <c r="D68" s="88">
        <f t="shared" ref="D68:H68" si="15">SUM(D70:D71)</f>
        <v>0</v>
      </c>
      <c r="E68" s="88">
        <f t="shared" si="15"/>
        <v>0</v>
      </c>
      <c r="F68" s="88">
        <f t="shared" si="15"/>
        <v>0</v>
      </c>
      <c r="G68" s="88">
        <f t="shared" si="15"/>
        <v>0</v>
      </c>
      <c r="H68" s="88">
        <f t="shared" si="15"/>
        <v>0</v>
      </c>
      <c r="I68" s="10"/>
    </row>
    <row r="69" spans="1:9" ht="24.75" thickBot="1" x14ac:dyDescent="0.3">
      <c r="A69" s="72"/>
      <c r="B69" s="70" t="s">
        <v>103</v>
      </c>
      <c r="C69" s="90"/>
      <c r="D69" s="90"/>
      <c r="E69" s="90"/>
      <c r="F69" s="90"/>
      <c r="G69" s="90"/>
      <c r="H69" s="90"/>
      <c r="I69" s="10"/>
    </row>
    <row r="70" spans="1:9" ht="15.75" thickBot="1" x14ac:dyDescent="0.3">
      <c r="A70" s="60" t="s">
        <v>104</v>
      </c>
      <c r="B70" s="62" t="s">
        <v>18</v>
      </c>
      <c r="C70" s="87">
        <f>SUM('Волгоградская обл.'!C70,'Астраханская обл.'!C70,'Республика Калмыкия'!C70)</f>
        <v>0</v>
      </c>
      <c r="D70" s="87">
        <f>SUM('Волгоградская обл.'!D70,'Астраханская обл.'!D70,'Республика Калмыкия'!D70)</f>
        <v>0</v>
      </c>
      <c r="E70" s="87">
        <f>SUM('Волгоградская обл.'!E70,'Астраханская обл.'!E70,'Республика Калмыкия'!E70)</f>
        <v>0</v>
      </c>
      <c r="F70" s="87">
        <f>SUM('Волгоградская обл.'!F70,'Астраханская обл.'!F70,'Республика Калмыкия'!F70)</f>
        <v>0</v>
      </c>
      <c r="G70" s="87">
        <f>SUM('Волгоградская обл.'!G70,'Астраханская обл.'!G70,'Республика Калмыкия'!G70)</f>
        <v>0</v>
      </c>
      <c r="H70" s="87">
        <f>SUM('Волгоградская обл.'!H70,'Астраханская обл.'!H70,'Республика Калмыкия'!H70)</f>
        <v>0</v>
      </c>
      <c r="I70" s="6"/>
    </row>
    <row r="71" spans="1:9" ht="15.75" thickBot="1" x14ac:dyDescent="0.3">
      <c r="A71" s="60" t="s">
        <v>105</v>
      </c>
      <c r="B71" s="62" t="s">
        <v>42</v>
      </c>
      <c r="C71" s="87">
        <f>SUM('Волгоградская обл.'!C71,'Астраханская обл.'!C71,'Республика Калмыкия'!C71)</f>
        <v>0</v>
      </c>
      <c r="D71" s="87">
        <f>SUM('Волгоградская обл.'!D71,'Астраханская обл.'!D71,'Республика Калмыкия'!D71)</f>
        <v>0</v>
      </c>
      <c r="E71" s="87">
        <f>SUM('Волгоградская обл.'!E71,'Астраханская обл.'!E71,'Республика Калмыкия'!E71)</f>
        <v>0</v>
      </c>
      <c r="F71" s="87">
        <f>SUM('Волгоградская обл.'!F71,'Астраханская обл.'!F71,'Республика Калмыкия'!F71)</f>
        <v>0</v>
      </c>
      <c r="G71" s="87">
        <f>SUM('Волгоградская обл.'!G71,'Астраханская обл.'!G71,'Республика Калмыкия'!G71)</f>
        <v>0</v>
      </c>
      <c r="H71" s="87">
        <f>SUM('Волгоградская обл.'!H71,'Астраханская обл.'!H71,'Республика Калмыкия'!H71)</f>
        <v>0</v>
      </c>
      <c r="I71" s="6"/>
    </row>
    <row r="72" spans="1:9" ht="15.75" thickBot="1" x14ac:dyDescent="0.3">
      <c r="A72" s="60" t="s">
        <v>106</v>
      </c>
      <c r="B72" s="62" t="s">
        <v>107</v>
      </c>
      <c r="C72" s="87">
        <f>SUM('Волгоградская обл.'!C72,'Астраханская обл.'!C72,'Республика Калмыкия'!C72)</f>
        <v>0</v>
      </c>
      <c r="D72" s="87">
        <f>SUM('Волгоградская обл.'!D72,'Астраханская обл.'!D72,'Республика Калмыкия'!D72)</f>
        <v>0</v>
      </c>
      <c r="E72" s="87">
        <f>SUM('Волгоградская обл.'!E72,'Астраханская обл.'!E72,'Республика Калмыкия'!E72)</f>
        <v>0</v>
      </c>
      <c r="F72" s="87">
        <f>SUM('Волгоградская обл.'!F72,'Астраханская обл.'!F72,'Республика Калмыкия'!F72)</f>
        <v>0</v>
      </c>
      <c r="G72" s="87">
        <f>SUM('Волгоградская обл.'!G72,'Астраханская обл.'!G72,'Республика Калмыкия'!G72)</f>
        <v>0</v>
      </c>
      <c r="H72" s="87">
        <f>SUM('Волгоградская обл.'!H72,'Астраханская обл.'!H72,'Республика Калмыкия'!H72)</f>
        <v>0</v>
      </c>
      <c r="I72" s="6"/>
    </row>
    <row r="73" spans="1:9" ht="15.75" thickBot="1" x14ac:dyDescent="0.3">
      <c r="A73" s="60" t="s">
        <v>108</v>
      </c>
      <c r="B73" s="62" t="s">
        <v>100</v>
      </c>
      <c r="C73" s="87">
        <f>SUM('Волгоградская обл.'!C73,'Астраханская обл.'!C73,'Республика Калмыкия'!C73)</f>
        <v>0</v>
      </c>
      <c r="D73" s="87">
        <f>SUM('Волгоградская обл.'!D73,'Астраханская обл.'!D73,'Республика Калмыкия'!D73)</f>
        <v>0</v>
      </c>
      <c r="E73" s="87">
        <f>SUM('Волгоградская обл.'!E73,'Астраханская обл.'!E73,'Республика Калмыкия'!E73)</f>
        <v>0</v>
      </c>
      <c r="F73" s="87">
        <f>SUM('Волгоградская обл.'!F73,'Астраханская обл.'!F73,'Республика Калмыкия'!F73)</f>
        <v>0</v>
      </c>
      <c r="G73" s="87">
        <f>SUM('Волгоградская обл.'!G73,'Астраханская обл.'!G73,'Республика Калмыкия'!G73)</f>
        <v>0</v>
      </c>
      <c r="H73" s="87">
        <f>SUM('Волгоградская обл.'!H73,'Астраханская обл.'!H73,'Республика Калмыкия'!H73)</f>
        <v>0</v>
      </c>
      <c r="I73" s="6"/>
    </row>
    <row r="74" spans="1:9" ht="15.75" thickBot="1" x14ac:dyDescent="0.3">
      <c r="A74" s="72" t="s">
        <v>109</v>
      </c>
      <c r="B74" s="70" t="s">
        <v>110</v>
      </c>
      <c r="C74" s="91">
        <f>SUM(C75:C76)</f>
        <v>0</v>
      </c>
      <c r="D74" s="91">
        <f t="shared" ref="D74:H74" si="16">SUM(D75:D76)</f>
        <v>0</v>
      </c>
      <c r="E74" s="91">
        <f t="shared" si="16"/>
        <v>0</v>
      </c>
      <c r="F74" s="91">
        <f t="shared" si="16"/>
        <v>0</v>
      </c>
      <c r="G74" s="91">
        <f t="shared" si="16"/>
        <v>0</v>
      </c>
      <c r="H74" s="91">
        <f t="shared" si="16"/>
        <v>0</v>
      </c>
      <c r="I74" s="6"/>
    </row>
    <row r="75" spans="1:9" ht="15.75" thickBot="1" x14ac:dyDescent="0.3">
      <c r="A75" s="60" t="s">
        <v>111</v>
      </c>
      <c r="B75" s="62" t="s">
        <v>18</v>
      </c>
      <c r="C75" s="87">
        <f>SUM('Волгоградская обл.'!C75,'Астраханская обл.'!C75,'Республика Калмыкия'!C75)</f>
        <v>0</v>
      </c>
      <c r="D75" s="87">
        <f>SUM('Волгоградская обл.'!D75,'Астраханская обл.'!D75,'Республика Калмыкия'!D75)</f>
        <v>0</v>
      </c>
      <c r="E75" s="87">
        <f>SUM('Волгоградская обл.'!E75,'Астраханская обл.'!E75,'Республика Калмыкия'!E75)</f>
        <v>0</v>
      </c>
      <c r="F75" s="87">
        <f>SUM('Волгоградская обл.'!F75,'Астраханская обл.'!F75,'Республика Калмыкия'!F75)</f>
        <v>0</v>
      </c>
      <c r="G75" s="87">
        <f>SUM('Волгоградская обл.'!G75,'Астраханская обл.'!G75,'Республика Калмыкия'!G75)</f>
        <v>0</v>
      </c>
      <c r="H75" s="87">
        <f>SUM('Волгоградская обл.'!H75,'Астраханская обл.'!H75,'Республика Калмыкия'!H75)</f>
        <v>0</v>
      </c>
      <c r="I75" s="6"/>
    </row>
    <row r="76" spans="1:9" ht="15.75" thickBot="1" x14ac:dyDescent="0.3">
      <c r="A76" s="60" t="s">
        <v>112</v>
      </c>
      <c r="B76" s="62" t="s">
        <v>42</v>
      </c>
      <c r="C76" s="87">
        <f>SUM('Волгоградская обл.'!C76,'Астраханская обл.'!C76,'Республика Калмыкия'!C76)</f>
        <v>0</v>
      </c>
      <c r="D76" s="87">
        <f>SUM('Волгоградская обл.'!D76,'Астраханская обл.'!D76,'Республика Калмыкия'!D76)</f>
        <v>0</v>
      </c>
      <c r="E76" s="87">
        <f>SUM('Волгоградская обл.'!E76,'Астраханская обл.'!E76,'Республика Калмыкия'!E76)</f>
        <v>0</v>
      </c>
      <c r="F76" s="87">
        <f>SUM('Волгоградская обл.'!F76,'Астраханская обл.'!F76,'Республика Калмыкия'!F76)</f>
        <v>0</v>
      </c>
      <c r="G76" s="87">
        <f>SUM('Волгоградская обл.'!G76,'Астраханская обл.'!G76,'Республика Калмыкия'!G76)</f>
        <v>0</v>
      </c>
      <c r="H76" s="87">
        <f>SUM('Волгоградская обл.'!H76,'Астраханская обл.'!H76,'Республика Калмыкия'!H76)</f>
        <v>0</v>
      </c>
      <c r="I76" s="6"/>
    </row>
    <row r="77" spans="1:9" ht="15.75" thickBot="1" x14ac:dyDescent="0.3">
      <c r="A77" s="60" t="s">
        <v>113</v>
      </c>
      <c r="B77" s="62" t="s">
        <v>114</v>
      </c>
      <c r="C77" s="87">
        <f>SUM('Волгоградская обл.'!C77,'Астраханская обл.'!C77,'Республика Калмыкия'!C77)</f>
        <v>0</v>
      </c>
      <c r="D77" s="87">
        <f>SUM('Волгоградская обл.'!D77,'Астраханская обл.'!D77,'Республика Калмыкия'!D77)</f>
        <v>0</v>
      </c>
      <c r="E77" s="87">
        <f>SUM('Волгоградская обл.'!E77,'Астраханская обл.'!E77,'Республика Калмыкия'!E77)</f>
        <v>0</v>
      </c>
      <c r="F77" s="87">
        <f>SUM('Волгоградская обл.'!F77,'Астраханская обл.'!F77,'Республика Калмыкия'!F77)</f>
        <v>0</v>
      </c>
      <c r="G77" s="87">
        <f>SUM('Волгоградская обл.'!G77,'Астраханская обл.'!G77,'Республика Калмыкия'!G77)</f>
        <v>0</v>
      </c>
      <c r="H77" s="87">
        <f>SUM('Волгоградская обл.'!H77,'Астраханская обл.'!H77,'Республика Калмыкия'!H77)</f>
        <v>0</v>
      </c>
      <c r="I77" s="6"/>
    </row>
    <row r="78" spans="1:9" ht="15.75" thickBot="1" x14ac:dyDescent="0.3">
      <c r="A78" s="60" t="s">
        <v>115</v>
      </c>
      <c r="B78" s="62" t="s">
        <v>100</v>
      </c>
      <c r="C78" s="87">
        <f>SUM('Волгоградская обл.'!C78,'Астраханская обл.'!C78,'Республика Калмыкия'!C78)</f>
        <v>0</v>
      </c>
      <c r="D78" s="87">
        <f>SUM('Волгоградская обл.'!D78,'Астраханская обл.'!D78,'Республика Калмыкия'!D78)</f>
        <v>0</v>
      </c>
      <c r="E78" s="87">
        <f>SUM('Волгоградская обл.'!E78,'Астраханская обл.'!E78,'Республика Калмыкия'!E78)</f>
        <v>0</v>
      </c>
      <c r="F78" s="87">
        <f>SUM('Волгоградская обл.'!F78,'Астраханская обл.'!F78,'Республика Калмыкия'!F78)</f>
        <v>0</v>
      </c>
      <c r="G78" s="87">
        <f>SUM('Волгоградская обл.'!G78,'Астраханская обл.'!G78,'Республика Калмыкия'!G78)</f>
        <v>0</v>
      </c>
      <c r="H78" s="87">
        <f>SUM('Волгоградская обл.'!H78,'Астраханская обл.'!H78,'Республика Калмыкия'!H78)</f>
        <v>0</v>
      </c>
      <c r="I78" s="6"/>
    </row>
    <row r="79" spans="1:9" ht="15.75" thickBot="1" x14ac:dyDescent="0.3">
      <c r="A79" s="72" t="s">
        <v>116</v>
      </c>
      <c r="B79" s="70" t="s">
        <v>117</v>
      </c>
      <c r="C79" s="91">
        <f>SUM(C80:C81)</f>
        <v>0</v>
      </c>
      <c r="D79" s="91">
        <f t="shared" ref="D79:H79" si="17">SUM(D80:D81)</f>
        <v>0</v>
      </c>
      <c r="E79" s="91">
        <f t="shared" si="17"/>
        <v>0</v>
      </c>
      <c r="F79" s="91">
        <f t="shared" si="17"/>
        <v>0</v>
      </c>
      <c r="G79" s="91">
        <f t="shared" si="17"/>
        <v>0</v>
      </c>
      <c r="H79" s="91">
        <f t="shared" si="17"/>
        <v>0</v>
      </c>
      <c r="I79" s="6"/>
    </row>
    <row r="80" spans="1:9" ht="15.75" thickBot="1" x14ac:dyDescent="0.3">
      <c r="A80" s="60" t="s">
        <v>118</v>
      </c>
      <c r="B80" s="62" t="s">
        <v>18</v>
      </c>
      <c r="C80" s="87">
        <f>SUM('Волгоградская обл.'!C80,'Астраханская обл.'!C80,'Республика Калмыкия'!C80)</f>
        <v>0</v>
      </c>
      <c r="D80" s="87">
        <f>SUM('Волгоградская обл.'!D80,'Астраханская обл.'!D80,'Республика Калмыкия'!D80)</f>
        <v>0</v>
      </c>
      <c r="E80" s="87">
        <f>SUM('Волгоградская обл.'!E80,'Астраханская обл.'!E80,'Республика Калмыкия'!E80)</f>
        <v>0</v>
      </c>
      <c r="F80" s="87">
        <f>SUM('Волгоградская обл.'!F80,'Астраханская обл.'!F80,'Республика Калмыкия'!F80)</f>
        <v>0</v>
      </c>
      <c r="G80" s="87">
        <f>SUM('Волгоградская обл.'!G80,'Астраханская обл.'!G80,'Республика Калмыкия'!G80)</f>
        <v>0</v>
      </c>
      <c r="H80" s="87">
        <f>SUM('Волгоградская обл.'!H80,'Астраханская обл.'!H80,'Республика Калмыкия'!H80)</f>
        <v>0</v>
      </c>
      <c r="I80" s="6"/>
    </row>
    <row r="81" spans="1:9" ht="15.75" thickBot="1" x14ac:dyDescent="0.3">
      <c r="A81" s="60" t="s">
        <v>119</v>
      </c>
      <c r="B81" s="62" t="s">
        <v>42</v>
      </c>
      <c r="C81" s="87">
        <f>SUM('Волгоградская обл.'!C81,'Астраханская обл.'!C81,'Республика Калмыкия'!C81)</f>
        <v>0</v>
      </c>
      <c r="D81" s="87">
        <f>SUM('Волгоградская обл.'!D81,'Астраханская обл.'!D81,'Республика Калмыкия'!D81)</f>
        <v>0</v>
      </c>
      <c r="E81" s="87">
        <f>SUM('Волгоградская обл.'!E81,'Астраханская обл.'!E81,'Республика Калмыкия'!E81)</f>
        <v>0</v>
      </c>
      <c r="F81" s="87">
        <f>SUM('Волгоградская обл.'!F81,'Астраханская обл.'!F81,'Республика Калмыкия'!F81)</f>
        <v>0</v>
      </c>
      <c r="G81" s="87">
        <f>SUM('Волгоградская обл.'!G81,'Астраханская обл.'!G81,'Республика Калмыкия'!G81)</f>
        <v>0</v>
      </c>
      <c r="H81" s="87">
        <f>SUM('Волгоградская обл.'!H81,'Астраханская обл.'!H81,'Республика Калмыкия'!H81)</f>
        <v>0</v>
      </c>
      <c r="I81" s="6"/>
    </row>
    <row r="82" spans="1:9" ht="15.75" thickBot="1" x14ac:dyDescent="0.3">
      <c r="A82" s="60" t="s">
        <v>120</v>
      </c>
      <c r="B82" s="62" t="s">
        <v>121</v>
      </c>
      <c r="C82" s="87">
        <f>SUM('Волгоградская обл.'!C82,'Астраханская обл.'!C82,'Республика Калмыкия'!C82)</f>
        <v>0</v>
      </c>
      <c r="D82" s="87">
        <f>SUM('Волгоградская обл.'!D82,'Астраханская обл.'!D82,'Республика Калмыкия'!D82)</f>
        <v>0</v>
      </c>
      <c r="E82" s="87">
        <f>SUM('Волгоградская обл.'!E82,'Астраханская обл.'!E82,'Республика Калмыкия'!E82)</f>
        <v>0</v>
      </c>
      <c r="F82" s="87">
        <f>SUM('Волгоградская обл.'!F82,'Астраханская обл.'!F82,'Республика Калмыкия'!F82)</f>
        <v>0</v>
      </c>
      <c r="G82" s="87">
        <f>SUM('Волгоградская обл.'!G82,'Астраханская обл.'!G82,'Республика Калмыкия'!G82)</f>
        <v>0</v>
      </c>
      <c r="H82" s="87">
        <f>SUM('Волгоградская обл.'!H82,'Астраханская обл.'!H82,'Республика Калмыкия'!H82)</f>
        <v>0</v>
      </c>
      <c r="I82" s="6"/>
    </row>
    <row r="83" spans="1:9" ht="15.75" thickBot="1" x14ac:dyDescent="0.3">
      <c r="A83" s="60" t="s">
        <v>122</v>
      </c>
      <c r="B83" s="62" t="s">
        <v>100</v>
      </c>
      <c r="C83" s="87">
        <f>SUM('Волгоградская обл.'!C83,'Астраханская обл.'!C83,'Республика Калмыкия'!C83)</f>
        <v>0</v>
      </c>
      <c r="D83" s="87">
        <f>SUM('Волгоградская обл.'!D83,'Астраханская обл.'!D83,'Республика Калмыкия'!D83)</f>
        <v>0</v>
      </c>
      <c r="E83" s="87">
        <f>SUM('Волгоградская обл.'!E83,'Астраханская обл.'!E83,'Республика Калмыкия'!E83)</f>
        <v>0</v>
      </c>
      <c r="F83" s="87">
        <f>SUM('Волгоградская обл.'!F83,'Астраханская обл.'!F83,'Республика Калмыкия'!F83)</f>
        <v>0</v>
      </c>
      <c r="G83" s="87">
        <f>SUM('Волгоградская обл.'!G83,'Астраханская обл.'!G83,'Республика Калмыкия'!G83)</f>
        <v>0</v>
      </c>
      <c r="H83" s="87">
        <f>SUM('Волгоградская обл.'!H83,'Астраханская обл.'!H83,'Республика Калмыкия'!H83)</f>
        <v>0</v>
      </c>
      <c r="I83" s="6"/>
    </row>
    <row r="84" spans="1:9" ht="15.75" thickBot="1" x14ac:dyDescent="0.3">
      <c r="A84" s="72" t="s">
        <v>123</v>
      </c>
      <c r="B84" s="70" t="s">
        <v>124</v>
      </c>
      <c r="C84" s="91">
        <f>SUM(C85:C86)</f>
        <v>2</v>
      </c>
      <c r="D84" s="91">
        <f t="shared" ref="D84:H84" si="18">SUM(D85:D86)</f>
        <v>0</v>
      </c>
      <c r="E84" s="91">
        <f t="shared" si="18"/>
        <v>0</v>
      </c>
      <c r="F84" s="91">
        <f t="shared" si="18"/>
        <v>0</v>
      </c>
      <c r="G84" s="91">
        <f t="shared" si="18"/>
        <v>0</v>
      </c>
      <c r="H84" s="91">
        <f t="shared" si="18"/>
        <v>1</v>
      </c>
      <c r="I84" s="6"/>
    </row>
    <row r="85" spans="1:9" ht="15.75" thickBot="1" x14ac:dyDescent="0.3">
      <c r="A85" s="60" t="s">
        <v>125</v>
      </c>
      <c r="B85" s="62" t="s">
        <v>18</v>
      </c>
      <c r="C85" s="87">
        <f>SUM('Волгоградская обл.'!C85,'Астраханская обл.'!C85,'Республика Калмыкия'!C85)</f>
        <v>2</v>
      </c>
      <c r="D85" s="87">
        <f>SUM('Волгоградская обл.'!D85,'Астраханская обл.'!D85,'Республика Калмыкия'!D85)</f>
        <v>0</v>
      </c>
      <c r="E85" s="87">
        <f>SUM('Волгоградская обл.'!E85,'Астраханская обл.'!E85,'Республика Калмыкия'!E85)</f>
        <v>0</v>
      </c>
      <c r="F85" s="87">
        <f>SUM('Волгоградская обл.'!F85,'Астраханская обл.'!F85,'Республика Калмыкия'!F85)</f>
        <v>0</v>
      </c>
      <c r="G85" s="87">
        <f>SUM('Волгоградская обл.'!G85,'Астраханская обл.'!G85,'Республика Калмыкия'!G85)</f>
        <v>0</v>
      </c>
      <c r="H85" s="87">
        <f>SUM('Волгоградская обл.'!H85,'Астраханская обл.'!H85,'Республика Калмыкия'!H85)</f>
        <v>0</v>
      </c>
      <c r="I85" s="6"/>
    </row>
    <row r="86" spans="1:9" ht="15.75" thickBot="1" x14ac:dyDescent="0.3">
      <c r="A86" s="60" t="s">
        <v>126</v>
      </c>
      <c r="B86" s="62" t="s">
        <v>42</v>
      </c>
      <c r="C86" s="87">
        <f>SUM('Волгоградская обл.'!C86,'Астраханская обл.'!C86,'Республика Калмыкия'!C86)</f>
        <v>0</v>
      </c>
      <c r="D86" s="87">
        <f>SUM('Волгоградская обл.'!D86,'Астраханская обл.'!D86,'Республика Калмыкия'!D86)</f>
        <v>0</v>
      </c>
      <c r="E86" s="87">
        <f>SUM('Волгоградская обл.'!E86,'Астраханская обл.'!E86,'Республика Калмыкия'!E86)</f>
        <v>0</v>
      </c>
      <c r="F86" s="87">
        <f>SUM('Волгоградская обл.'!F86,'Астраханская обл.'!F86,'Республика Калмыкия'!F86)</f>
        <v>0</v>
      </c>
      <c r="G86" s="87">
        <f>SUM('Волгоградская обл.'!G86,'Астраханская обл.'!G86,'Республика Калмыкия'!G86)</f>
        <v>0</v>
      </c>
      <c r="H86" s="87">
        <f>SUM('Волгоградская обл.'!H86,'Астраханская обл.'!H86,'Республика Калмыкия'!H86)</f>
        <v>1</v>
      </c>
      <c r="I86" s="6"/>
    </row>
    <row r="87" spans="1:9" ht="15.75" thickBot="1" x14ac:dyDescent="0.3">
      <c r="A87" s="60" t="s">
        <v>127</v>
      </c>
      <c r="B87" s="62" t="s">
        <v>128</v>
      </c>
      <c r="C87" s="87">
        <f>SUM('Волгоградская обл.'!C87,'Астраханская обл.'!C87,'Республика Калмыкия'!C87)</f>
        <v>0</v>
      </c>
      <c r="D87" s="87">
        <f>SUM('Волгоградская обл.'!D87,'Астраханская обл.'!D87,'Республика Калмыкия'!D87)</f>
        <v>0</v>
      </c>
      <c r="E87" s="87">
        <f>SUM('Волгоградская обл.'!E87,'Астраханская обл.'!E87,'Республика Калмыкия'!E87)</f>
        <v>0</v>
      </c>
      <c r="F87" s="87">
        <f>SUM('Волгоградская обл.'!F87,'Астраханская обл.'!F87,'Республика Калмыкия'!F87)</f>
        <v>0</v>
      </c>
      <c r="G87" s="87">
        <f>SUM('Волгоградская обл.'!G87,'Астраханская обл.'!G87,'Республика Калмыкия'!G87)</f>
        <v>0</v>
      </c>
      <c r="H87" s="87">
        <f>SUM('Волгоградская обл.'!H87,'Астраханская обл.'!H87,'Республика Калмыкия'!H87)</f>
        <v>0</v>
      </c>
      <c r="I87" s="6"/>
    </row>
    <row r="88" spans="1:9" ht="15.75" thickBot="1" x14ac:dyDescent="0.3">
      <c r="A88" s="60" t="s">
        <v>129</v>
      </c>
      <c r="B88" s="62" t="s">
        <v>100</v>
      </c>
      <c r="C88" s="87">
        <f>SUM('Волгоградская обл.'!C88,'Астраханская обл.'!C88,'Республика Калмыкия'!C88)</f>
        <v>2</v>
      </c>
      <c r="D88" s="87">
        <f>SUM('Волгоградская обл.'!D88,'Астраханская обл.'!D88,'Республика Калмыкия'!D88)</f>
        <v>0</v>
      </c>
      <c r="E88" s="87">
        <f>SUM('Волгоградская обл.'!E88,'Астраханская обл.'!E88,'Республика Калмыкия'!E88)</f>
        <v>0</v>
      </c>
      <c r="F88" s="87">
        <f>SUM('Волгоградская обл.'!F88,'Астраханская обл.'!F88,'Республика Калмыкия'!F88)</f>
        <v>0</v>
      </c>
      <c r="G88" s="87">
        <f>SUM('Волгоградская обл.'!G88,'Астраханская обл.'!G88,'Республика Калмыкия'!G88)</f>
        <v>0</v>
      </c>
      <c r="H88" s="87">
        <f>SUM('Волгоградская обл.'!H88,'Астраханская обл.'!H88,'Республика Калмыкия'!H88)</f>
        <v>1</v>
      </c>
      <c r="I88" s="6"/>
    </row>
    <row r="89" spans="1:9" x14ac:dyDescent="0.25">
      <c r="A89" s="74" t="s">
        <v>130</v>
      </c>
      <c r="B89" s="75" t="s">
        <v>131</v>
      </c>
      <c r="C89" s="85">
        <f>SUM([1]Волгоград!C89,[1]Астрахань!C89,'[1]Республика Калмыкия'!C89)</f>
        <v>0</v>
      </c>
      <c r="D89" s="85">
        <f>SUM([1]Волгоград!D89,[1]Астрахань!D89,'[1]Республика Калмыкия'!D89)</f>
        <v>0</v>
      </c>
      <c r="E89" s="85">
        <f>SUM([1]Волгоград!E89,[1]Астрахань!E89,'[1]Республика Калмыкия'!E89)</f>
        <v>0</v>
      </c>
      <c r="F89" s="85">
        <f>SUM([1]Волгоград!F89,[1]Астрахань!F89,'[1]Республика Калмыкия'!F89)</f>
        <v>0</v>
      </c>
      <c r="G89" s="85">
        <f>SUM([1]Волгоград!G89,[1]Астрахань!G89,'[1]Республика Калмыкия'!G89)</f>
        <v>0</v>
      </c>
      <c r="H89" s="85">
        <f>SUM([1]Волгоград!H89,[1]Астрахань!H89,'[1]Республика Калмыкия'!H89)</f>
        <v>0</v>
      </c>
      <c r="I89" s="10"/>
    </row>
    <row r="90" spans="1:9" ht="15.75" thickBot="1" x14ac:dyDescent="0.3">
      <c r="A90" s="60"/>
      <c r="B90" s="76" t="s">
        <v>132</v>
      </c>
      <c r="C90" s="86"/>
      <c r="D90" s="86"/>
      <c r="E90" s="86"/>
      <c r="F90" s="86"/>
      <c r="G90" s="86"/>
      <c r="H90" s="86"/>
      <c r="I90" s="10"/>
    </row>
    <row r="91" spans="1:9" ht="15.75" thickBot="1" x14ac:dyDescent="0.3">
      <c r="A91" s="72" t="s">
        <v>133</v>
      </c>
      <c r="B91" s="70" t="s">
        <v>134</v>
      </c>
      <c r="C91" s="91">
        <f>SUM(C92:C93)</f>
        <v>72</v>
      </c>
      <c r="D91" s="91">
        <f t="shared" ref="D91:H91" si="19">SUM(D92:D93)</f>
        <v>26</v>
      </c>
      <c r="E91" s="91">
        <f t="shared" si="19"/>
        <v>0</v>
      </c>
      <c r="F91" s="91">
        <f t="shared" si="19"/>
        <v>0</v>
      </c>
      <c r="G91" s="91">
        <f t="shared" si="19"/>
        <v>0</v>
      </c>
      <c r="H91" s="91">
        <f t="shared" si="19"/>
        <v>5</v>
      </c>
      <c r="I91" s="6"/>
    </row>
    <row r="92" spans="1:9" ht="15.75" thickBot="1" x14ac:dyDescent="0.3">
      <c r="A92" s="60" t="s">
        <v>135</v>
      </c>
      <c r="B92" s="62" t="s">
        <v>18</v>
      </c>
      <c r="C92" s="87">
        <f>SUM('Волгоградская обл.'!C92,'Астраханская обл.'!C92,'Республика Калмыкия'!C92)</f>
        <v>62</v>
      </c>
      <c r="D92" s="87">
        <f>SUM('Волгоградская обл.'!D92,'Астраханская обл.'!D92,'Республика Калмыкия'!D92)</f>
        <v>17</v>
      </c>
      <c r="E92" s="87">
        <f>SUM('Волгоградская обл.'!E92,'Астраханская обл.'!E92,'Республика Калмыкия'!E92)</f>
        <v>0</v>
      </c>
      <c r="F92" s="87">
        <f>SUM('Волгоградская обл.'!F92,'Астраханская обл.'!F92,'Республика Калмыкия'!F92)</f>
        <v>0</v>
      </c>
      <c r="G92" s="87">
        <f>SUM('Волгоградская обл.'!G92,'Астраханская обл.'!G92,'Республика Калмыкия'!G92)</f>
        <v>0</v>
      </c>
      <c r="H92" s="87">
        <f>SUM('Волгоградская обл.'!H92,'Астраханская обл.'!H92,'Республика Калмыкия'!H92)</f>
        <v>5</v>
      </c>
      <c r="I92" s="6"/>
    </row>
    <row r="93" spans="1:9" ht="15.75" thickBot="1" x14ac:dyDescent="0.3">
      <c r="A93" s="60" t="s">
        <v>136</v>
      </c>
      <c r="B93" s="62" t="s">
        <v>42</v>
      </c>
      <c r="C93" s="87">
        <f>SUM('Волгоградская обл.'!C93,'Астраханская обл.'!C93,'Республика Калмыкия'!C93)</f>
        <v>10</v>
      </c>
      <c r="D93" s="87">
        <f>SUM('Волгоградская обл.'!D93,'Астраханская обл.'!D93,'Республика Калмыкия'!D93)</f>
        <v>9</v>
      </c>
      <c r="E93" s="87">
        <f>SUM('Волгоградская обл.'!E93,'Астраханская обл.'!E93,'Республика Калмыкия'!E93)</f>
        <v>0</v>
      </c>
      <c r="F93" s="87">
        <f>SUM('Волгоградская обл.'!F93,'Астраханская обл.'!F93,'Республика Калмыкия'!F93)</f>
        <v>0</v>
      </c>
      <c r="G93" s="87">
        <f>SUM('Волгоградская обл.'!G93,'Астраханская обл.'!G93,'Республика Калмыкия'!G93)</f>
        <v>0</v>
      </c>
      <c r="H93" s="87">
        <f>SUM('Волгоградская обл.'!H93,'Астраханская обл.'!H93,'Республика Калмыкия'!H93)</f>
        <v>0</v>
      </c>
      <c r="I93" s="6"/>
    </row>
    <row r="94" spans="1:9" ht="15.75" thickBot="1" x14ac:dyDescent="0.3">
      <c r="A94" s="60" t="s">
        <v>137</v>
      </c>
      <c r="B94" s="62" t="s">
        <v>138</v>
      </c>
      <c r="C94" s="87">
        <f>SUM('Волгоградская обл.'!C94,'Астраханская обл.'!C94,'Республика Калмыкия'!C94)</f>
        <v>0</v>
      </c>
      <c r="D94" s="87">
        <f>SUM('Волгоградская обл.'!D94,'Астраханская обл.'!D94,'Республика Калмыкия'!D94)</f>
        <v>0</v>
      </c>
      <c r="E94" s="87">
        <f>SUM('Волгоградская обл.'!E94,'Астраханская обл.'!E94,'Республика Калмыкия'!E94)</f>
        <v>0</v>
      </c>
      <c r="F94" s="87">
        <f>SUM('Волгоградская обл.'!F94,'Астраханская обл.'!F94,'Республика Калмыкия'!F94)</f>
        <v>0</v>
      </c>
      <c r="G94" s="87">
        <f>SUM('Волгоградская обл.'!G94,'Астраханская обл.'!G94,'Республика Калмыкия'!G94)</f>
        <v>0</v>
      </c>
      <c r="H94" s="87">
        <f>SUM('Волгоградская обл.'!H94,'Астраханская обл.'!H94,'Республика Калмыкия'!H94)</f>
        <v>0</v>
      </c>
      <c r="I94" s="6"/>
    </row>
    <row r="95" spans="1:9" ht="15.75" thickBot="1" x14ac:dyDescent="0.3">
      <c r="A95" s="60" t="s">
        <v>139</v>
      </c>
      <c r="B95" s="62" t="s">
        <v>100</v>
      </c>
      <c r="C95" s="87">
        <f>SUM('Волгоградская обл.'!C95,'Астраханская обл.'!C95,'Республика Калмыкия'!C95)</f>
        <v>72</v>
      </c>
      <c r="D95" s="87">
        <f>SUM('Волгоградская обл.'!D95,'Астраханская обл.'!D95,'Республика Калмыкия'!D95)</f>
        <v>26</v>
      </c>
      <c r="E95" s="87">
        <f>SUM('Волгоградская обл.'!E95,'Астраханская обл.'!E95,'Республика Калмыкия'!E95)</f>
        <v>0</v>
      </c>
      <c r="F95" s="87">
        <f>SUM('Волгоградская обл.'!F95,'Астраханская обл.'!F95,'Республика Калмыкия'!F95)</f>
        <v>0</v>
      </c>
      <c r="G95" s="87">
        <f>SUM('Волгоградская обл.'!G95,'Астраханская обл.'!G95,'Республика Калмыкия'!G95)</f>
        <v>0</v>
      </c>
      <c r="H95" s="87">
        <f>SUM('Волгоградская обл.'!H95,'Астраханская обл.'!H95,'Республика Калмыкия'!H95)</f>
        <v>5</v>
      </c>
      <c r="I95" s="6"/>
    </row>
    <row r="96" spans="1:9" ht="15.75" thickBot="1" x14ac:dyDescent="0.3">
      <c r="A96" s="72" t="s">
        <v>140</v>
      </c>
      <c r="B96" s="70" t="s">
        <v>141</v>
      </c>
      <c r="C96" s="91">
        <f>SUM(C97:C98)</f>
        <v>95</v>
      </c>
      <c r="D96" s="91">
        <f t="shared" ref="D96:H96" si="20">SUM(D97:D98)</f>
        <v>28</v>
      </c>
      <c r="E96" s="91">
        <f t="shared" si="20"/>
        <v>0</v>
      </c>
      <c r="F96" s="91">
        <f t="shared" si="20"/>
        <v>0</v>
      </c>
      <c r="G96" s="91">
        <f t="shared" si="20"/>
        <v>0</v>
      </c>
      <c r="H96" s="91">
        <f t="shared" si="20"/>
        <v>35</v>
      </c>
      <c r="I96" s="6"/>
    </row>
    <row r="97" spans="1:9" ht="15.75" thickBot="1" x14ac:dyDescent="0.3">
      <c r="A97" s="60" t="s">
        <v>142</v>
      </c>
      <c r="B97" s="62" t="s">
        <v>18</v>
      </c>
      <c r="C97" s="87">
        <f>SUM(C103,C106,C109,C112)</f>
        <v>71</v>
      </c>
      <c r="D97" s="87">
        <f t="shared" ref="D97:H98" si="21">SUM(D103,D106,D109,D112)</f>
        <v>17</v>
      </c>
      <c r="E97" s="87">
        <f t="shared" si="21"/>
        <v>0</v>
      </c>
      <c r="F97" s="87">
        <f t="shared" si="21"/>
        <v>0</v>
      </c>
      <c r="G97" s="87">
        <f t="shared" si="21"/>
        <v>0</v>
      </c>
      <c r="H97" s="87">
        <f t="shared" si="21"/>
        <v>22</v>
      </c>
      <c r="I97" s="6"/>
    </row>
    <row r="98" spans="1:9" ht="15.75" thickBot="1" x14ac:dyDescent="0.3">
      <c r="A98" s="60" t="s">
        <v>143</v>
      </c>
      <c r="B98" s="62" t="s">
        <v>42</v>
      </c>
      <c r="C98" s="87">
        <f>SUM(C104,C107,C110,C113)</f>
        <v>24</v>
      </c>
      <c r="D98" s="87">
        <f t="shared" si="21"/>
        <v>11</v>
      </c>
      <c r="E98" s="87">
        <f t="shared" si="21"/>
        <v>0</v>
      </c>
      <c r="F98" s="87">
        <f t="shared" si="21"/>
        <v>0</v>
      </c>
      <c r="G98" s="87">
        <f t="shared" si="21"/>
        <v>0</v>
      </c>
      <c r="H98" s="87">
        <f t="shared" si="21"/>
        <v>13</v>
      </c>
      <c r="I98" s="6"/>
    </row>
    <row r="99" spans="1:9" ht="15.75" thickBot="1" x14ac:dyDescent="0.3">
      <c r="A99" s="60" t="s">
        <v>144</v>
      </c>
      <c r="B99" s="62" t="s">
        <v>145</v>
      </c>
      <c r="C99" s="87">
        <f>SUM([1]Волгоград!C99,[1]Астрахань!C99,'[1]Республика Калмыкия'!C99)</f>
        <v>0</v>
      </c>
      <c r="D99" s="87">
        <f>SUM([1]Волгоград!D99,[1]Астрахань!D99,'[1]Республика Калмыкия'!D99)</f>
        <v>2</v>
      </c>
      <c r="E99" s="87">
        <f>SUM([1]Волгоград!E99,[1]Астрахань!E99,'[1]Республика Калмыкия'!E99)</f>
        <v>0</v>
      </c>
      <c r="F99" s="87">
        <f>SUM([1]Волгоград!F99,[1]Астрахань!F99,'[1]Республика Калмыкия'!F99)</f>
        <v>0</v>
      </c>
      <c r="G99" s="87">
        <f>SUM([1]Волгоград!G99,[1]Астрахань!G99,'[1]Республика Калмыкия'!G99)</f>
        <v>0</v>
      </c>
      <c r="H99" s="87">
        <f>SUM([1]Волгоград!H99,[1]Астрахань!H99,'[1]Республика Калмыкия'!H99)</f>
        <v>6</v>
      </c>
      <c r="I99" s="6"/>
    </row>
    <row r="100" spans="1:9" ht="15.75" thickBot="1" x14ac:dyDescent="0.3">
      <c r="A100" s="60" t="s">
        <v>146</v>
      </c>
      <c r="B100" s="62" t="s">
        <v>100</v>
      </c>
      <c r="C100" s="87">
        <f>SUM('Волгоградская обл.'!C100,'Астраханская обл.'!C100,'Республика Калмыкия'!C100)</f>
        <v>95</v>
      </c>
      <c r="D100" s="87">
        <f>SUM('Волгоградская обл.'!D100,'Астраханская обл.'!D100,'Республика Калмыкия'!D100)</f>
        <v>28</v>
      </c>
      <c r="E100" s="87">
        <f>SUM('Волгоградская обл.'!E100,'Астраханская обл.'!E100,'Республика Калмыкия'!E100)</f>
        <v>0</v>
      </c>
      <c r="F100" s="87">
        <f>SUM('Волгоградская обл.'!F100,'Астраханская обл.'!F100,'Республика Калмыкия'!F100)</f>
        <v>0</v>
      </c>
      <c r="G100" s="87">
        <f>SUM('Волгоградская обл.'!G100,'Астраханская обл.'!G100,'Республика Калмыкия'!G100)</f>
        <v>0</v>
      </c>
      <c r="H100" s="87">
        <f>SUM('Волгоградская обл.'!H100,'Астраханская обл.'!H100,'Республика Калмыкия'!H100)</f>
        <v>35</v>
      </c>
      <c r="I100" s="6"/>
    </row>
    <row r="101" spans="1:9" ht="24" x14ac:dyDescent="0.25">
      <c r="A101" s="74" t="s">
        <v>147</v>
      </c>
      <c r="B101" s="77" t="s">
        <v>148</v>
      </c>
      <c r="C101" s="85">
        <f>SUM(C103:C104)</f>
        <v>0</v>
      </c>
      <c r="D101" s="85">
        <f t="shared" ref="D101:H101" si="22">SUM(D103:D104)</f>
        <v>0</v>
      </c>
      <c r="E101" s="85">
        <f t="shared" si="22"/>
        <v>0</v>
      </c>
      <c r="F101" s="85">
        <f t="shared" si="22"/>
        <v>0</v>
      </c>
      <c r="G101" s="85">
        <f t="shared" si="22"/>
        <v>0</v>
      </c>
      <c r="H101" s="85">
        <f t="shared" si="22"/>
        <v>0</v>
      </c>
      <c r="I101" s="10"/>
    </row>
    <row r="102" spans="1:9" ht="15.75" thickBot="1" x14ac:dyDescent="0.3">
      <c r="A102" s="60"/>
      <c r="B102" s="76" t="s">
        <v>149</v>
      </c>
      <c r="C102" s="86"/>
      <c r="D102" s="86"/>
      <c r="E102" s="86"/>
      <c r="F102" s="86"/>
      <c r="G102" s="86"/>
      <c r="H102" s="86"/>
      <c r="I102" s="10"/>
    </row>
    <row r="103" spans="1:9" ht="15.75" thickBot="1" x14ac:dyDescent="0.3">
      <c r="A103" s="60" t="s">
        <v>150</v>
      </c>
      <c r="B103" s="62" t="s">
        <v>18</v>
      </c>
      <c r="C103" s="87">
        <f>SUM('Волгоградская обл.'!C103,'Астраханская обл.'!C103,'Республика Калмыкия'!C103)</f>
        <v>0</v>
      </c>
      <c r="D103" s="87">
        <f>SUM('Волгоградская обл.'!D103,'Астраханская обл.'!D103,'Республика Калмыкия'!D103)</f>
        <v>0</v>
      </c>
      <c r="E103" s="87">
        <f>SUM('Волгоградская обл.'!E103,'Астраханская обл.'!E103,'Республика Калмыкия'!E103)</f>
        <v>0</v>
      </c>
      <c r="F103" s="87">
        <f>SUM('Волгоградская обл.'!F103,'Астраханская обл.'!F103,'Республика Калмыкия'!F103)</f>
        <v>0</v>
      </c>
      <c r="G103" s="87">
        <f>SUM('Волгоградская обл.'!G103,'Астраханская обл.'!G103,'Республика Калмыкия'!G103)</f>
        <v>0</v>
      </c>
      <c r="H103" s="87">
        <f>SUM('Волгоградская обл.'!H103,'Астраханская обл.'!H103,'Республика Калмыкия'!H103)</f>
        <v>0</v>
      </c>
      <c r="I103" s="6"/>
    </row>
    <row r="104" spans="1:9" ht="15.75" thickBot="1" x14ac:dyDescent="0.3">
      <c r="A104" s="60" t="s">
        <v>151</v>
      </c>
      <c r="B104" s="62" t="s">
        <v>42</v>
      </c>
      <c r="C104" s="87">
        <f>SUM('Волгоградская обл.'!C104,'Астраханская обл.'!C104,'Республика Калмыкия'!C104)</f>
        <v>0</v>
      </c>
      <c r="D104" s="87">
        <f>SUM('Волгоградская обл.'!D104,'Астраханская обл.'!D104,'Республика Калмыкия'!D104)</f>
        <v>0</v>
      </c>
      <c r="E104" s="87">
        <f>SUM('Волгоградская обл.'!E104,'Астраханская обл.'!E104,'Республика Калмыкия'!E104)</f>
        <v>0</v>
      </c>
      <c r="F104" s="87">
        <f>SUM('Волгоградская обл.'!F104,'Астраханская обл.'!F104,'Республика Калмыкия'!F104)</f>
        <v>0</v>
      </c>
      <c r="G104" s="87">
        <f>SUM('Волгоградская обл.'!G104,'Астраханская обл.'!G104,'Республика Калмыкия'!G104)</f>
        <v>0</v>
      </c>
      <c r="H104" s="87">
        <f>SUM('Волгоградская обл.'!H104,'Астраханская обл.'!H104,'Республика Калмыкия'!H104)</f>
        <v>0</v>
      </c>
      <c r="I104" s="6"/>
    </row>
    <row r="105" spans="1:9" ht="15.75" thickBot="1" x14ac:dyDescent="0.3">
      <c r="A105" s="60" t="s">
        <v>152</v>
      </c>
      <c r="B105" s="76" t="s">
        <v>153</v>
      </c>
      <c r="C105" s="87">
        <f>SUM(C106:C107)</f>
        <v>62</v>
      </c>
      <c r="D105" s="87">
        <f t="shared" ref="D105:H105" si="23">SUM(D106:D107)</f>
        <v>13</v>
      </c>
      <c r="E105" s="87">
        <f t="shared" si="23"/>
        <v>0</v>
      </c>
      <c r="F105" s="87">
        <f t="shared" si="23"/>
        <v>0</v>
      </c>
      <c r="G105" s="87">
        <f t="shared" si="23"/>
        <v>0</v>
      </c>
      <c r="H105" s="87">
        <f t="shared" si="23"/>
        <v>27</v>
      </c>
      <c r="I105" s="6"/>
    </row>
    <row r="106" spans="1:9" ht="15.75" thickBot="1" x14ac:dyDescent="0.3">
      <c r="A106" s="60" t="s">
        <v>154</v>
      </c>
      <c r="B106" s="62" t="s">
        <v>18</v>
      </c>
      <c r="C106" s="87">
        <f>SUM('Волгоградская обл.'!C106,'Астраханская обл.'!C106,'Республика Калмыкия'!C106)</f>
        <v>56</v>
      </c>
      <c r="D106" s="87">
        <f>SUM('Волгоградская обл.'!D106,'Астраханская обл.'!D106,'Республика Калмыкия'!D106)</f>
        <v>9</v>
      </c>
      <c r="E106" s="87">
        <f>SUM('Волгоградская обл.'!E106,'Астраханская обл.'!E106,'Республика Калмыкия'!E106)</f>
        <v>0</v>
      </c>
      <c r="F106" s="87">
        <f>SUM('Волгоградская обл.'!F106,'Астраханская обл.'!F106,'Республика Калмыкия'!F106)</f>
        <v>0</v>
      </c>
      <c r="G106" s="87">
        <f>SUM('Волгоградская обл.'!G106,'Астраханская обл.'!G106,'Республика Калмыкия'!G106)</f>
        <v>0</v>
      </c>
      <c r="H106" s="87">
        <f>SUM('Волгоградская обл.'!H106,'Астраханская обл.'!H106,'Республика Калмыкия'!H106)</f>
        <v>18</v>
      </c>
      <c r="I106" s="6"/>
    </row>
    <row r="107" spans="1:9" ht="15.75" thickBot="1" x14ac:dyDescent="0.3">
      <c r="A107" s="60" t="s">
        <v>155</v>
      </c>
      <c r="B107" s="62" t="s">
        <v>42</v>
      </c>
      <c r="C107" s="87">
        <f>SUM('Волгоградская обл.'!C107,'Астраханская обл.'!C107,'Республика Калмыкия'!C107)</f>
        <v>6</v>
      </c>
      <c r="D107" s="87">
        <f>SUM('Волгоградская обл.'!D107,'Астраханская обл.'!D107,'Республика Калмыкия'!D107)</f>
        <v>4</v>
      </c>
      <c r="E107" s="87">
        <f>SUM('Волгоградская обл.'!E107,'Астраханская обл.'!E107,'Республика Калмыкия'!E107)</f>
        <v>0</v>
      </c>
      <c r="F107" s="87">
        <f>SUM('Волгоградская обл.'!F107,'Астраханская обл.'!F107,'Республика Калмыкия'!F107)</f>
        <v>0</v>
      </c>
      <c r="G107" s="87">
        <f>SUM('Волгоградская обл.'!G107,'Астраханская обл.'!G107,'Республика Калмыкия'!G107)</f>
        <v>0</v>
      </c>
      <c r="H107" s="87">
        <f>SUM('Волгоградская обл.'!H107,'Астраханская обл.'!H107,'Республика Калмыкия'!H107)</f>
        <v>9</v>
      </c>
      <c r="I107" s="6"/>
    </row>
    <row r="108" spans="1:9" ht="15.75" thickBot="1" x14ac:dyDescent="0.3">
      <c r="A108" s="60" t="s">
        <v>156</v>
      </c>
      <c r="B108" s="76" t="s">
        <v>157</v>
      </c>
      <c r="C108" s="87">
        <f>SUM(C109:C110)</f>
        <v>0</v>
      </c>
      <c r="D108" s="87">
        <f t="shared" ref="D108:H108" si="24">SUM(D109:D110)</f>
        <v>0</v>
      </c>
      <c r="E108" s="87">
        <f t="shared" si="24"/>
        <v>0</v>
      </c>
      <c r="F108" s="87">
        <f t="shared" si="24"/>
        <v>0</v>
      </c>
      <c r="G108" s="87">
        <f t="shared" si="24"/>
        <v>0</v>
      </c>
      <c r="H108" s="87">
        <f t="shared" si="24"/>
        <v>0</v>
      </c>
      <c r="I108" s="6"/>
    </row>
    <row r="109" spans="1:9" ht="15.75" thickBot="1" x14ac:dyDescent="0.3">
      <c r="A109" s="60" t="s">
        <v>158</v>
      </c>
      <c r="B109" s="62" t="s">
        <v>18</v>
      </c>
      <c r="C109" s="87">
        <f>SUM('Волгоградская обл.'!C109,'Астраханская обл.'!C109,'Республика Калмыкия'!C109)</f>
        <v>0</v>
      </c>
      <c r="D109" s="87">
        <f>SUM('Волгоградская обл.'!D109,'Астраханская обл.'!D109,'Республика Калмыкия'!D109)</f>
        <v>0</v>
      </c>
      <c r="E109" s="87">
        <f>SUM('Волгоградская обл.'!E109,'Астраханская обл.'!E109,'Республика Калмыкия'!E109)</f>
        <v>0</v>
      </c>
      <c r="F109" s="87">
        <f>SUM('Волгоградская обл.'!F109,'Астраханская обл.'!F109,'Республика Калмыкия'!F109)</f>
        <v>0</v>
      </c>
      <c r="G109" s="87">
        <f>SUM('Волгоградская обл.'!G109,'Астраханская обл.'!G109,'Республика Калмыкия'!G109)</f>
        <v>0</v>
      </c>
      <c r="H109" s="87">
        <f>SUM('Волгоградская обл.'!H109,'Астраханская обл.'!H109,'Республика Калмыкия'!H109)</f>
        <v>0</v>
      </c>
      <c r="I109" s="6"/>
    </row>
    <row r="110" spans="1:9" ht="15.75" thickBot="1" x14ac:dyDescent="0.3">
      <c r="A110" s="60" t="s">
        <v>159</v>
      </c>
      <c r="B110" s="62" t="s">
        <v>42</v>
      </c>
      <c r="C110" s="87">
        <f>SUM('Волгоградская обл.'!C110,'Астраханская обл.'!C110,'Республика Калмыкия'!C110)</f>
        <v>0</v>
      </c>
      <c r="D110" s="87">
        <f>SUM('Волгоградская обл.'!D110,'Астраханская обл.'!D110,'Республика Калмыкия'!D110)</f>
        <v>0</v>
      </c>
      <c r="E110" s="87">
        <f>SUM('Волгоградская обл.'!E110,'Астраханская обл.'!E110,'Республика Калмыкия'!E110)</f>
        <v>0</v>
      </c>
      <c r="F110" s="87">
        <f>SUM('Волгоградская обл.'!F110,'Астраханская обл.'!F110,'Республика Калмыкия'!F110)</f>
        <v>0</v>
      </c>
      <c r="G110" s="87">
        <f>SUM('Волгоградская обл.'!G110,'Астраханская обл.'!G110,'Республика Калмыкия'!G110)</f>
        <v>0</v>
      </c>
      <c r="H110" s="87">
        <f>SUM('Волгоградская обл.'!H110,'Астраханская обл.'!H110,'Республика Калмыкия'!H110)</f>
        <v>0</v>
      </c>
      <c r="I110" s="6"/>
    </row>
    <row r="111" spans="1:9" ht="15.75" thickBot="1" x14ac:dyDescent="0.3">
      <c r="A111" s="60" t="s">
        <v>160</v>
      </c>
      <c r="B111" s="76" t="s">
        <v>161</v>
      </c>
      <c r="C111" s="87">
        <f>SUM(C112:C113)</f>
        <v>33</v>
      </c>
      <c r="D111" s="87">
        <f t="shared" ref="D111:H111" si="25">SUM(D112:D113)</f>
        <v>15</v>
      </c>
      <c r="E111" s="87">
        <f t="shared" si="25"/>
        <v>0</v>
      </c>
      <c r="F111" s="87">
        <f t="shared" si="25"/>
        <v>0</v>
      </c>
      <c r="G111" s="87">
        <f t="shared" si="25"/>
        <v>0</v>
      </c>
      <c r="H111" s="87">
        <f t="shared" si="25"/>
        <v>8</v>
      </c>
      <c r="I111" s="6"/>
    </row>
    <row r="112" spans="1:9" ht="15.75" thickBot="1" x14ac:dyDescent="0.3">
      <c r="A112" s="60" t="s">
        <v>162</v>
      </c>
      <c r="B112" s="62" t="s">
        <v>18</v>
      </c>
      <c r="C112" s="87">
        <f>SUM('Волгоградская обл.'!C112,'Астраханская обл.'!C112,'Республика Калмыкия'!C112)</f>
        <v>15</v>
      </c>
      <c r="D112" s="87">
        <f>SUM('Волгоградская обл.'!D112,'Астраханская обл.'!D112,'Республика Калмыкия'!D112)</f>
        <v>8</v>
      </c>
      <c r="E112" s="87">
        <f>SUM('Волгоградская обл.'!E112,'Астраханская обл.'!E112,'Республика Калмыкия'!E112)</f>
        <v>0</v>
      </c>
      <c r="F112" s="87">
        <f>SUM('Волгоградская обл.'!F112,'Астраханская обл.'!F112,'Республика Калмыкия'!F112)</f>
        <v>0</v>
      </c>
      <c r="G112" s="87">
        <f>SUM('Волгоградская обл.'!G112,'Астраханская обл.'!G112,'Республика Калмыкия'!G112)</f>
        <v>0</v>
      </c>
      <c r="H112" s="87">
        <f>SUM('Волгоградская обл.'!H112,'Астраханская обл.'!H112,'Республика Калмыкия'!H112)</f>
        <v>4</v>
      </c>
      <c r="I112" s="6"/>
    </row>
    <row r="113" spans="1:9" ht="15.75" thickBot="1" x14ac:dyDescent="0.3">
      <c r="A113" s="60" t="s">
        <v>163</v>
      </c>
      <c r="B113" s="62" t="s">
        <v>42</v>
      </c>
      <c r="C113" s="87">
        <f>SUM('Волгоградская обл.'!C113,'Астраханская обл.'!C113,'Республика Калмыкия'!C113)</f>
        <v>18</v>
      </c>
      <c r="D113" s="87">
        <f>SUM('Волгоградская обл.'!D113,'Астраханская обл.'!D113,'Республика Калмыкия'!D113)</f>
        <v>7</v>
      </c>
      <c r="E113" s="87">
        <f>SUM('Волгоградская обл.'!E113,'Астраханская обл.'!E113,'Республика Калмыкия'!E113)</f>
        <v>0</v>
      </c>
      <c r="F113" s="87">
        <f>SUM('Волгоградская обл.'!F113,'Астраханская обл.'!F113,'Республика Калмыкия'!F113)</f>
        <v>0</v>
      </c>
      <c r="G113" s="87">
        <f>SUM('Волгоградская обл.'!G113,'Астраханская обл.'!G113,'Республика Калмыкия'!G113)</f>
        <v>0</v>
      </c>
      <c r="H113" s="87">
        <f>SUM('Волгоградская обл.'!H113,'Астраханская обл.'!H113,'Республика Калмыкия'!H113)</f>
        <v>4</v>
      </c>
      <c r="I113" s="6"/>
    </row>
    <row r="114" spans="1:9" ht="24.75" thickBot="1" x14ac:dyDescent="0.3">
      <c r="A114" s="55" t="s">
        <v>164</v>
      </c>
      <c r="B114" s="59" t="s">
        <v>165</v>
      </c>
      <c r="C114" s="58">
        <f>SUM(C115:C116)</f>
        <v>533.29999999999995</v>
      </c>
      <c r="D114" s="58">
        <f t="shared" ref="D114:H114" si="26">SUM(D115:D116)</f>
        <v>1627</v>
      </c>
      <c r="E114" s="58">
        <f t="shared" si="26"/>
        <v>0</v>
      </c>
      <c r="F114" s="58">
        <f t="shared" si="26"/>
        <v>0</v>
      </c>
      <c r="G114" s="58">
        <f t="shared" si="26"/>
        <v>0</v>
      </c>
      <c r="H114" s="58">
        <f t="shared" si="26"/>
        <v>2400</v>
      </c>
      <c r="I114" s="6"/>
    </row>
    <row r="115" spans="1:9" ht="15.75" thickBot="1" x14ac:dyDescent="0.3">
      <c r="A115" s="60" t="s">
        <v>166</v>
      </c>
      <c r="B115" s="62" t="s">
        <v>18</v>
      </c>
      <c r="C115" s="87">
        <f>SUM(C119,C122,C125,C128)</f>
        <v>325.3</v>
      </c>
      <c r="D115" s="87">
        <f t="shared" ref="D115:H116" si="27">SUM(D119,D122,D125,D128)</f>
        <v>927</v>
      </c>
      <c r="E115" s="87">
        <f t="shared" si="27"/>
        <v>0</v>
      </c>
      <c r="F115" s="87">
        <f t="shared" si="27"/>
        <v>0</v>
      </c>
      <c r="G115" s="87">
        <f t="shared" si="27"/>
        <v>0</v>
      </c>
      <c r="H115" s="87">
        <f t="shared" si="27"/>
        <v>960</v>
      </c>
      <c r="I115" s="6"/>
    </row>
    <row r="116" spans="1:9" ht="15.75" thickBot="1" x14ac:dyDescent="0.3">
      <c r="A116" s="60" t="s">
        <v>167</v>
      </c>
      <c r="B116" s="62" t="s">
        <v>42</v>
      </c>
      <c r="C116" s="87">
        <f>SUM(C120,C123,C126,C129)</f>
        <v>208</v>
      </c>
      <c r="D116" s="87">
        <f t="shared" si="27"/>
        <v>700</v>
      </c>
      <c r="E116" s="87">
        <f t="shared" si="27"/>
        <v>0</v>
      </c>
      <c r="F116" s="87">
        <f t="shared" si="27"/>
        <v>0</v>
      </c>
      <c r="G116" s="87">
        <f t="shared" si="27"/>
        <v>0</v>
      </c>
      <c r="H116" s="87">
        <f t="shared" si="27"/>
        <v>1440</v>
      </c>
      <c r="I116" s="6"/>
    </row>
    <row r="117" spans="1:9" ht="24" x14ac:dyDescent="0.25">
      <c r="A117" s="74" t="s">
        <v>168</v>
      </c>
      <c r="B117" s="77" t="s">
        <v>169</v>
      </c>
      <c r="C117" s="85">
        <f>SUM(C119:C120)</f>
        <v>0</v>
      </c>
      <c r="D117" s="85">
        <f t="shared" ref="D117:H117" si="28">SUM(D119:D120)</f>
        <v>0</v>
      </c>
      <c r="E117" s="85">
        <f t="shared" si="28"/>
        <v>0</v>
      </c>
      <c r="F117" s="85">
        <f t="shared" si="28"/>
        <v>0</v>
      </c>
      <c r="G117" s="85">
        <f t="shared" si="28"/>
        <v>0</v>
      </c>
      <c r="H117" s="85">
        <f t="shared" si="28"/>
        <v>0</v>
      </c>
      <c r="I117" s="10"/>
    </row>
    <row r="118" spans="1:9" ht="15.75" thickBot="1" x14ac:dyDescent="0.3">
      <c r="A118" s="60"/>
      <c r="B118" s="76" t="s">
        <v>149</v>
      </c>
      <c r="C118" s="86"/>
      <c r="D118" s="86"/>
      <c r="E118" s="86"/>
      <c r="F118" s="86"/>
      <c r="G118" s="86"/>
      <c r="H118" s="86"/>
      <c r="I118" s="10"/>
    </row>
    <row r="119" spans="1:9" ht="15.75" thickBot="1" x14ac:dyDescent="0.3">
      <c r="A119" s="60" t="s">
        <v>170</v>
      </c>
      <c r="B119" s="62" t="s">
        <v>18</v>
      </c>
      <c r="C119" s="87">
        <f>SUM('Волгоградская обл.'!C119,'Астраханская обл.'!C119,'Республика Калмыкия'!C119)</f>
        <v>0</v>
      </c>
      <c r="D119" s="87">
        <f>SUM('Волгоградская обл.'!D119,'Астраханская обл.'!D119,'Республика Калмыкия'!D119)</f>
        <v>0</v>
      </c>
      <c r="E119" s="87">
        <f>SUM('Волгоградская обл.'!E119,'Астраханская обл.'!E119,'Республика Калмыкия'!E119)</f>
        <v>0</v>
      </c>
      <c r="F119" s="87">
        <f>SUM('Волгоградская обл.'!F119,'Астраханская обл.'!F119,'Республика Калмыкия'!F119)</f>
        <v>0</v>
      </c>
      <c r="G119" s="87">
        <f>SUM('Волгоградская обл.'!G119,'Астраханская обл.'!G119,'Республика Калмыкия'!G119)</f>
        <v>0</v>
      </c>
      <c r="H119" s="87">
        <f>SUM('Волгоградская обл.'!H119,'Астраханская обл.'!H119,'Республика Калмыкия'!H119)</f>
        <v>0</v>
      </c>
      <c r="I119" s="6"/>
    </row>
    <row r="120" spans="1:9" ht="15.75" thickBot="1" x14ac:dyDescent="0.3">
      <c r="A120" s="60" t="s">
        <v>171</v>
      </c>
      <c r="B120" s="62" t="s">
        <v>42</v>
      </c>
      <c r="C120" s="87">
        <f>SUM('Волгоградская обл.'!C120,'Астраханская обл.'!C120,'Республика Калмыкия'!C120)</f>
        <v>0</v>
      </c>
      <c r="D120" s="87">
        <f>SUM('Волгоградская обл.'!D120,'Астраханская обл.'!D120,'Республика Калмыкия'!D120)</f>
        <v>0</v>
      </c>
      <c r="E120" s="87">
        <f>SUM('Волгоградская обл.'!E120,'Астраханская обл.'!E120,'Республика Калмыкия'!E120)</f>
        <v>0</v>
      </c>
      <c r="F120" s="87">
        <f>SUM('Волгоградская обл.'!F120,'Астраханская обл.'!F120,'Республика Калмыкия'!F120)</f>
        <v>0</v>
      </c>
      <c r="G120" s="87">
        <f>SUM('Волгоградская обл.'!G120,'Астраханская обл.'!G120,'Республика Калмыкия'!G120)</f>
        <v>0</v>
      </c>
      <c r="H120" s="87">
        <f>SUM('Волгоградская обл.'!H120,'Астраханская обл.'!H120,'Республика Калмыкия'!H120)</f>
        <v>0</v>
      </c>
      <c r="I120" s="6"/>
    </row>
    <row r="121" spans="1:9" ht="15.75" thickBot="1" x14ac:dyDescent="0.3">
      <c r="A121" s="60" t="s">
        <v>172</v>
      </c>
      <c r="B121" s="76" t="s">
        <v>153</v>
      </c>
      <c r="C121" s="87">
        <f>SUM(C122:C123)</f>
        <v>126.3</v>
      </c>
      <c r="D121" s="87">
        <f t="shared" ref="D121:H121" si="29">SUM(D122:D123)</f>
        <v>134</v>
      </c>
      <c r="E121" s="87">
        <f t="shared" si="29"/>
        <v>0</v>
      </c>
      <c r="F121" s="87">
        <f t="shared" si="29"/>
        <v>0</v>
      </c>
      <c r="G121" s="87">
        <f t="shared" si="29"/>
        <v>0</v>
      </c>
      <c r="H121" s="87">
        <f t="shared" si="29"/>
        <v>580</v>
      </c>
      <c r="I121" s="6"/>
    </row>
    <row r="122" spans="1:9" ht="15.75" thickBot="1" x14ac:dyDescent="0.3">
      <c r="A122" s="60" t="s">
        <v>173</v>
      </c>
      <c r="B122" s="62" t="s">
        <v>18</v>
      </c>
      <c r="C122" s="87">
        <f>SUM('Волгоградская обл.'!C122,'Астраханская обл.'!C122,'Республика Калмыкия'!C122)</f>
        <v>118.3</v>
      </c>
      <c r="D122" s="87">
        <f>SUM('Волгоградская обл.'!D122,'Астраханская обл.'!D122,'Республика Калмыкия'!D122)</f>
        <v>74</v>
      </c>
      <c r="E122" s="87">
        <f>SUM('Волгоградская обл.'!E122,'Астраханская обл.'!E122,'Республика Калмыкия'!E122)</f>
        <v>0</v>
      </c>
      <c r="F122" s="87">
        <f>SUM('Волгоградская обл.'!F122,'Астраханская обл.'!F122,'Республика Калмыкия'!F122)</f>
        <v>0</v>
      </c>
      <c r="G122" s="87">
        <f>SUM('Волгоградская обл.'!G122,'Астраханская обл.'!G122,'Республика Калмыкия'!G122)</f>
        <v>0</v>
      </c>
      <c r="H122" s="87">
        <f>SUM('Волгоградская обл.'!H122,'Астраханская обл.'!H122,'Республика Калмыкия'!H122)</f>
        <v>360</v>
      </c>
      <c r="I122" s="6"/>
    </row>
    <row r="123" spans="1:9" ht="15.75" thickBot="1" x14ac:dyDescent="0.3">
      <c r="A123" s="60" t="s">
        <v>174</v>
      </c>
      <c r="B123" s="62" t="s">
        <v>42</v>
      </c>
      <c r="C123" s="87">
        <f>SUM('Волгоградская обл.'!C123,'Астраханская обл.'!C123,'Республика Калмыкия'!C123)</f>
        <v>8</v>
      </c>
      <c r="D123" s="87">
        <f>SUM('Волгоградская обл.'!D123,'Астраханская обл.'!D123,'Республика Калмыкия'!D123)</f>
        <v>60</v>
      </c>
      <c r="E123" s="87">
        <f>SUM('Волгоградская обл.'!E123,'Астраханская обл.'!E123,'Республика Калмыкия'!E123)</f>
        <v>0</v>
      </c>
      <c r="F123" s="87">
        <f>SUM('Волгоградская обл.'!F123,'Астраханская обл.'!F123,'Республика Калмыкия'!F123)</f>
        <v>0</v>
      </c>
      <c r="G123" s="87">
        <f>SUM('Волгоградская обл.'!G123,'Астраханская обл.'!G123,'Республика Калмыкия'!G123)</f>
        <v>0</v>
      </c>
      <c r="H123" s="87">
        <f>SUM('Волгоградская обл.'!H123,'Астраханская обл.'!H123,'Республика Калмыкия'!H123)</f>
        <v>220</v>
      </c>
      <c r="I123" s="6"/>
    </row>
    <row r="124" spans="1:9" ht="15.75" thickBot="1" x14ac:dyDescent="0.3">
      <c r="A124" s="60" t="s">
        <v>175</v>
      </c>
      <c r="B124" s="76" t="s">
        <v>157</v>
      </c>
      <c r="C124" s="87">
        <f>SUM(C125:C126)</f>
        <v>0</v>
      </c>
      <c r="D124" s="87">
        <f t="shared" ref="D124:H124" si="30">SUM(D125:D126)</f>
        <v>0</v>
      </c>
      <c r="E124" s="87">
        <f t="shared" si="30"/>
        <v>0</v>
      </c>
      <c r="F124" s="87">
        <f t="shared" si="30"/>
        <v>0</v>
      </c>
      <c r="G124" s="87">
        <f t="shared" si="30"/>
        <v>0</v>
      </c>
      <c r="H124" s="87">
        <f t="shared" si="30"/>
        <v>0</v>
      </c>
      <c r="I124" s="6"/>
    </row>
    <row r="125" spans="1:9" ht="15.75" thickBot="1" x14ac:dyDescent="0.3">
      <c r="A125" s="60" t="s">
        <v>176</v>
      </c>
      <c r="B125" s="62" t="s">
        <v>18</v>
      </c>
      <c r="C125" s="87">
        <f>SUM('Волгоградская обл.'!C125,'Астраханская обл.'!C125,'Республика Калмыкия'!C125)</f>
        <v>0</v>
      </c>
      <c r="D125" s="87">
        <f>SUM('Волгоградская обл.'!D125,'Астраханская обл.'!D125,'Республика Калмыкия'!D125)</f>
        <v>0</v>
      </c>
      <c r="E125" s="87">
        <f>SUM('Волгоградская обл.'!E125,'Астраханская обл.'!E125,'Республика Калмыкия'!E125)</f>
        <v>0</v>
      </c>
      <c r="F125" s="87">
        <f>SUM('Волгоградская обл.'!F125,'Астраханская обл.'!F125,'Республика Калмыкия'!F125)</f>
        <v>0</v>
      </c>
      <c r="G125" s="87">
        <f>SUM('Волгоградская обл.'!G125,'Астраханская обл.'!G125,'Республика Калмыкия'!G125)</f>
        <v>0</v>
      </c>
      <c r="H125" s="87">
        <f>SUM('Волгоградская обл.'!H125,'Астраханская обл.'!H125,'Республика Калмыкия'!H125)</f>
        <v>0</v>
      </c>
      <c r="I125" s="6"/>
    </row>
    <row r="126" spans="1:9" ht="15.75" thickBot="1" x14ac:dyDescent="0.3">
      <c r="A126" s="60" t="s">
        <v>177</v>
      </c>
      <c r="B126" s="62" t="s">
        <v>42</v>
      </c>
      <c r="C126" s="87">
        <f>SUM('Волгоградская обл.'!C126,'Астраханская обл.'!C126,'Республика Калмыкия'!C126)</f>
        <v>0</v>
      </c>
      <c r="D126" s="87">
        <f>SUM('Волгоградская обл.'!D126,'Астраханская обл.'!D126,'Республика Калмыкия'!D126)</f>
        <v>0</v>
      </c>
      <c r="E126" s="87">
        <f>SUM('Волгоградская обл.'!E126,'Астраханская обл.'!E126,'Республика Калмыкия'!E126)</f>
        <v>0</v>
      </c>
      <c r="F126" s="87">
        <f>SUM('Волгоградская обл.'!F126,'Астраханская обл.'!F126,'Республика Калмыкия'!F126)</f>
        <v>0</v>
      </c>
      <c r="G126" s="87">
        <f>SUM('Волгоградская обл.'!G126,'Астраханская обл.'!G126,'Республика Калмыкия'!G126)</f>
        <v>0</v>
      </c>
      <c r="H126" s="87">
        <f>SUM('Волгоградская обл.'!H126,'Астраханская обл.'!H126,'Республика Калмыкия'!H126)</f>
        <v>0</v>
      </c>
      <c r="I126" s="6"/>
    </row>
    <row r="127" spans="1:9" ht="15.75" thickBot="1" x14ac:dyDescent="0.3">
      <c r="A127" s="60" t="s">
        <v>178</v>
      </c>
      <c r="B127" s="76" t="s">
        <v>161</v>
      </c>
      <c r="C127" s="87">
        <f>SUM(C128:C129)</f>
        <v>407</v>
      </c>
      <c r="D127" s="87">
        <f t="shared" ref="D127:H127" si="31">SUM(D128:D129)</f>
        <v>1493</v>
      </c>
      <c r="E127" s="87">
        <f t="shared" si="31"/>
        <v>0</v>
      </c>
      <c r="F127" s="87">
        <f t="shared" si="31"/>
        <v>0</v>
      </c>
      <c r="G127" s="87">
        <f t="shared" si="31"/>
        <v>0</v>
      </c>
      <c r="H127" s="87">
        <f t="shared" si="31"/>
        <v>1820</v>
      </c>
      <c r="I127" s="6"/>
    </row>
    <row r="128" spans="1:9" ht="15.75" thickBot="1" x14ac:dyDescent="0.3">
      <c r="A128" s="60" t="s">
        <v>179</v>
      </c>
      <c r="B128" s="62" t="s">
        <v>18</v>
      </c>
      <c r="C128" s="87">
        <f>SUM('Волгоградская обл.'!C128,'Астраханская обл.'!C128,'Республика Калмыкия'!C128)</f>
        <v>207</v>
      </c>
      <c r="D128" s="87">
        <f>SUM('Волгоградская обл.'!D128,'Астраханская обл.'!D128,'Республика Калмыкия'!D128)</f>
        <v>853</v>
      </c>
      <c r="E128" s="87">
        <f>SUM('Волгоградская обл.'!E128,'Астраханская обл.'!E128,'Республика Калмыкия'!E128)</f>
        <v>0</v>
      </c>
      <c r="F128" s="87">
        <f>SUM('Волгоградская обл.'!F128,'Астраханская обл.'!F128,'Республика Калмыкия'!F128)</f>
        <v>0</v>
      </c>
      <c r="G128" s="87">
        <f>SUM('Волгоградская обл.'!G128,'Астраханская обл.'!G128,'Республика Калмыкия'!G128)</f>
        <v>0</v>
      </c>
      <c r="H128" s="87">
        <f>SUM('Волгоградская обл.'!H128,'Астраханская обл.'!H128,'Республика Калмыкия'!H128)</f>
        <v>600</v>
      </c>
      <c r="I128" s="6"/>
    </row>
    <row r="129" spans="1:9" ht="15.75" thickBot="1" x14ac:dyDescent="0.3">
      <c r="A129" s="60" t="s">
        <v>180</v>
      </c>
      <c r="B129" s="62" t="s">
        <v>42</v>
      </c>
      <c r="C129" s="87">
        <f>SUM('Волгоградская обл.'!C129,'Астраханская обл.'!C129,'Республика Калмыкия'!C129)</f>
        <v>200</v>
      </c>
      <c r="D129" s="87">
        <f>SUM('Волгоградская обл.'!D129,'Астраханская обл.'!D129,'Республика Калмыкия'!D129)</f>
        <v>640</v>
      </c>
      <c r="E129" s="87">
        <f>SUM('Волгоградская обл.'!E129,'Астраханская обл.'!E129,'Республика Калмыкия'!E129)</f>
        <v>0</v>
      </c>
      <c r="F129" s="87">
        <f>SUM('Волгоградская обл.'!F129,'Астраханская обл.'!F129,'Республика Калмыкия'!F129)</f>
        <v>0</v>
      </c>
      <c r="G129" s="87">
        <f>SUM('Волгоградская обл.'!G129,'Астраханская обл.'!G129,'Республика Калмыкия'!G129)</f>
        <v>0</v>
      </c>
      <c r="H129" s="87">
        <f>SUM('Волгоградская обл.'!H129,'Астраханская обл.'!H129,'Республика Калмыкия'!H129)</f>
        <v>1220</v>
      </c>
      <c r="I129" s="6"/>
    </row>
    <row r="130" spans="1:9" ht="36.75" thickBot="1" x14ac:dyDescent="0.3">
      <c r="A130" s="55" t="s">
        <v>181</v>
      </c>
      <c r="B130" s="59" t="s">
        <v>182</v>
      </c>
      <c r="C130" s="58">
        <f>SUM(C131:C132)</f>
        <v>460.3</v>
      </c>
      <c r="D130" s="58">
        <f t="shared" ref="D130:H130" si="32">SUM(D131:D132)</f>
        <v>604</v>
      </c>
      <c r="E130" s="58">
        <f t="shared" si="32"/>
        <v>0</v>
      </c>
      <c r="F130" s="58">
        <f t="shared" si="32"/>
        <v>0</v>
      </c>
      <c r="G130" s="58">
        <f t="shared" si="32"/>
        <v>0</v>
      </c>
      <c r="H130" s="58">
        <f t="shared" si="32"/>
        <v>1160</v>
      </c>
      <c r="I130" s="6"/>
    </row>
    <row r="131" spans="1:9" ht="15.75" thickBot="1" x14ac:dyDescent="0.3">
      <c r="A131" s="60" t="s">
        <v>183</v>
      </c>
      <c r="B131" s="62" t="s">
        <v>18</v>
      </c>
      <c r="C131" s="87">
        <f>SUM('Волгоградская обл.'!C131,'Астраханская обл.'!C131,'Республика Калмыкия'!C131)</f>
        <v>286.3</v>
      </c>
      <c r="D131" s="87">
        <f>SUM('Волгоградская обл.'!D131,'Астраханская обл.'!D131,'Республика Калмыкия'!D131)</f>
        <v>264</v>
      </c>
      <c r="E131" s="87">
        <f>SUM('Волгоградская обл.'!E131,'Астраханская обл.'!E131,'Республика Калмыкия'!E131)</f>
        <v>0</v>
      </c>
      <c r="F131" s="87">
        <f>SUM('Волгоградская обл.'!F131,'Астраханская обл.'!F131,'Республика Калмыкия'!F131)</f>
        <v>0</v>
      </c>
      <c r="G131" s="87">
        <f>SUM('Волгоградская обл.'!G131,'Астраханская обл.'!G131,'Республика Калмыкия'!G131)</f>
        <v>0</v>
      </c>
      <c r="H131" s="87">
        <f>SUM('Волгоградская обл.'!H131,'Астраханская обл.'!H131,'Республика Калмыкия'!H131)</f>
        <v>520</v>
      </c>
      <c r="I131" s="6"/>
    </row>
    <row r="132" spans="1:9" ht="15.75" thickBot="1" x14ac:dyDescent="0.3">
      <c r="A132" s="60" t="s">
        <v>184</v>
      </c>
      <c r="B132" s="62" t="s">
        <v>42</v>
      </c>
      <c r="C132" s="87">
        <f>SUM('Волгоградская обл.'!C132,'Астраханская обл.'!C132,'Республика Калмыкия'!C132)</f>
        <v>174</v>
      </c>
      <c r="D132" s="87">
        <f>SUM('Волгоградская обл.'!D132,'Астраханская обл.'!D132,'Республика Калмыкия'!D132)</f>
        <v>340</v>
      </c>
      <c r="E132" s="87">
        <f>SUM('Волгоградская обл.'!E132,'Астраханская обл.'!E132,'Республика Калмыкия'!E132)</f>
        <v>0</v>
      </c>
      <c r="F132" s="87">
        <f>SUM('Волгоградская обл.'!F132,'Астраханская обл.'!F132,'Республика Калмыкия'!F132)</f>
        <v>0</v>
      </c>
      <c r="G132" s="87">
        <f>SUM('Волгоградская обл.'!G132,'Астраханская обл.'!G132,'Республика Калмыкия'!G132)</f>
        <v>0</v>
      </c>
      <c r="H132" s="87">
        <f>SUM('Волгоградская обл.'!H132,'Астраханская обл.'!H132,'Республика Калмыкия'!H132)</f>
        <v>640</v>
      </c>
      <c r="I132" s="6"/>
    </row>
    <row r="133" spans="1:9" ht="60.75" thickBot="1" x14ac:dyDescent="0.3">
      <c r="A133" s="55" t="s">
        <v>185</v>
      </c>
      <c r="B133" s="59" t="s">
        <v>186</v>
      </c>
      <c r="C133" s="58">
        <f>SUM(C134:C137)</f>
        <v>0</v>
      </c>
      <c r="D133" s="58">
        <f t="shared" ref="D133:H133" si="33">SUM(D134:D137)</f>
        <v>0</v>
      </c>
      <c r="E133" s="58">
        <f t="shared" si="33"/>
        <v>0</v>
      </c>
      <c r="F133" s="58">
        <f t="shared" si="33"/>
        <v>0</v>
      </c>
      <c r="G133" s="58">
        <f t="shared" si="33"/>
        <v>0</v>
      </c>
      <c r="H133" s="58">
        <f t="shared" si="33"/>
        <v>0</v>
      </c>
      <c r="I133" s="6"/>
    </row>
    <row r="134" spans="1:9" ht="15.75" thickBot="1" x14ac:dyDescent="0.3">
      <c r="A134" s="60" t="s">
        <v>187</v>
      </c>
      <c r="B134" s="62" t="s">
        <v>188</v>
      </c>
      <c r="C134" s="87">
        <f>SUM('Волгоградская обл.'!C134,'Астраханская обл.'!C134,'Республика Калмыкия'!C134)</f>
        <v>0</v>
      </c>
      <c r="D134" s="87">
        <f>SUM('Волгоградская обл.'!D134,'Астраханская обл.'!D134,'Республика Калмыкия'!D134)</f>
        <v>0</v>
      </c>
      <c r="E134" s="87">
        <f>SUM('Волгоградская обл.'!E134,'Астраханская обл.'!E134,'Республика Калмыкия'!E134)</f>
        <v>0</v>
      </c>
      <c r="F134" s="87">
        <f>SUM('Волгоградская обл.'!F134,'Астраханская обл.'!F134,'Республика Калмыкия'!F134)</f>
        <v>0</v>
      </c>
      <c r="G134" s="87">
        <f>SUM('Волгоградская обл.'!G134,'Астраханская обл.'!G134,'Республика Калмыкия'!G134)</f>
        <v>0</v>
      </c>
      <c r="H134" s="87">
        <f>SUM('Волгоградская обл.'!H134,'Астраханская обл.'!H134,'Республика Калмыкия'!H134)</f>
        <v>0</v>
      </c>
      <c r="I134" s="6"/>
    </row>
    <row r="135" spans="1:9" ht="15.75" thickBot="1" x14ac:dyDescent="0.3">
      <c r="A135" s="60" t="s">
        <v>189</v>
      </c>
      <c r="B135" s="62" t="s">
        <v>190</v>
      </c>
      <c r="C135" s="87">
        <f>SUM('Волгоградская обл.'!C135,'Астраханская обл.'!C135,'Республика Калмыкия'!C135)</f>
        <v>0</v>
      </c>
      <c r="D135" s="87">
        <f>SUM('Волгоградская обл.'!D135,'Астраханская обл.'!D135,'Республика Калмыкия'!D135)</f>
        <v>0</v>
      </c>
      <c r="E135" s="87">
        <f>SUM('Волгоградская обл.'!E135,'Астраханская обл.'!E135,'Республика Калмыкия'!E135)</f>
        <v>0</v>
      </c>
      <c r="F135" s="87">
        <f>SUM('Волгоградская обл.'!F135,'Астраханская обл.'!F135,'Республика Калмыкия'!F135)</f>
        <v>0</v>
      </c>
      <c r="G135" s="87">
        <f>SUM('Волгоградская обл.'!G135,'Астраханская обл.'!G135,'Республика Калмыкия'!G135)</f>
        <v>0</v>
      </c>
      <c r="H135" s="87">
        <f>SUM('Волгоградская обл.'!H135,'Астраханская обл.'!H135,'Республика Калмыкия'!H135)</f>
        <v>0</v>
      </c>
      <c r="I135" s="6"/>
    </row>
    <row r="136" spans="1:9" ht="15.75" thickBot="1" x14ac:dyDescent="0.3">
      <c r="A136" s="60" t="s">
        <v>191</v>
      </c>
      <c r="B136" s="62" t="s">
        <v>192</v>
      </c>
      <c r="C136" s="87">
        <f>SUM('Волгоградская обл.'!C136,'Астраханская обл.'!C136,'Республика Калмыкия'!C136)</f>
        <v>0</v>
      </c>
      <c r="D136" s="87">
        <f>SUM('Волгоградская обл.'!D136,'Астраханская обл.'!D136,'Республика Калмыкия'!D136)</f>
        <v>0</v>
      </c>
      <c r="E136" s="87">
        <f>SUM('Волгоградская обл.'!E136,'Астраханская обл.'!E136,'Республика Калмыкия'!E136)</f>
        <v>0</v>
      </c>
      <c r="F136" s="87">
        <f>SUM('Волгоградская обл.'!F136,'Астраханская обл.'!F136,'Республика Калмыкия'!F136)</f>
        <v>0</v>
      </c>
      <c r="G136" s="87">
        <f>SUM('Волгоградская обл.'!G136,'Астраханская обл.'!G136,'Республика Калмыкия'!G136)</f>
        <v>0</v>
      </c>
      <c r="H136" s="87">
        <f>SUM('Волгоградская обл.'!H136,'Астраханская обл.'!H136,'Республика Калмыкия'!H136)</f>
        <v>0</v>
      </c>
      <c r="I136" s="6"/>
    </row>
    <row r="137" spans="1:9" ht="15.75" thickBot="1" x14ac:dyDescent="0.3">
      <c r="A137" s="60" t="s">
        <v>193</v>
      </c>
      <c r="B137" s="62" t="s">
        <v>194</v>
      </c>
      <c r="C137" s="87">
        <f>SUM('Волгоградская обл.'!C137,'Астраханская обл.'!C137,'Республика Калмыкия'!C137)</f>
        <v>0</v>
      </c>
      <c r="D137" s="87">
        <f>SUM('Волгоградская обл.'!D137,'Астраханская обл.'!D137,'Республика Калмыкия'!D137)</f>
        <v>0</v>
      </c>
      <c r="E137" s="87">
        <f>SUM('Волгоградская обл.'!E137,'Астраханская обл.'!E137,'Республика Калмыкия'!E137)</f>
        <v>0</v>
      </c>
      <c r="F137" s="87">
        <f>SUM('Волгоградская обл.'!F137,'Астраханская обл.'!F137,'Республика Калмыкия'!F137)</f>
        <v>0</v>
      </c>
      <c r="G137" s="87">
        <f>SUM('Волгоградская обл.'!G137,'Астраханская обл.'!G137,'Республика Калмыкия'!G137)</f>
        <v>0</v>
      </c>
      <c r="H137" s="87">
        <f>SUM('Волгоградская обл.'!H137,'Астраханская обл.'!H137,'Республика Калмыкия'!H137)</f>
        <v>0</v>
      </c>
      <c r="I137" s="6"/>
    </row>
    <row r="138" spans="1:9" ht="36.75" thickBot="1" x14ac:dyDescent="0.3">
      <c r="A138" s="60" t="s">
        <v>195</v>
      </c>
      <c r="B138" s="62" t="s">
        <v>196</v>
      </c>
      <c r="C138" s="87">
        <f>SUM('Волгоградская обл.'!C138,'Астраханская обл.'!C138,'Республика Калмыкия'!C138)</f>
        <v>0</v>
      </c>
      <c r="D138" s="87">
        <f>SUM('Волгоградская обл.'!D138,'Астраханская обл.'!D138,'Республика Калмыкия'!D138)</f>
        <v>0</v>
      </c>
      <c r="E138" s="87">
        <f>SUM('Волгоградская обл.'!E138,'Астраханская обл.'!E138,'Республика Калмыкия'!E138)</f>
        <v>0</v>
      </c>
      <c r="F138" s="87">
        <f>SUM('Волгоградская обл.'!F138,'Астраханская обл.'!F138,'Республика Калмыкия'!F138)</f>
        <v>0</v>
      </c>
      <c r="G138" s="87">
        <f>SUM('Волгоградская обл.'!G138,'Астраханская обл.'!G138,'Республика Калмыкия'!G138)</f>
        <v>0</v>
      </c>
      <c r="H138" s="87">
        <f>SUM('Волгоградская обл.'!H138,'Астраханская обл.'!H138,'Республика Калмыкия'!H138)</f>
        <v>0</v>
      </c>
      <c r="I138" s="6"/>
    </row>
    <row r="139" spans="1:9" ht="15.75" thickBot="1" x14ac:dyDescent="0.3">
      <c r="A139" s="60" t="s">
        <v>197</v>
      </c>
      <c r="B139" s="62" t="s">
        <v>18</v>
      </c>
      <c r="C139" s="87">
        <f>SUM('Волгоградская обл.'!C139,'Астраханская обл.'!C139,'Республика Калмыкия'!C139)</f>
        <v>0</v>
      </c>
      <c r="D139" s="87">
        <f>SUM('Волгоградская обл.'!D139,'Астраханская обл.'!D139,'Республика Калмыкия'!D139)</f>
        <v>0</v>
      </c>
      <c r="E139" s="87">
        <f>SUM('Волгоградская обл.'!E139,'Астраханская обл.'!E139,'Республика Калмыкия'!E139)</f>
        <v>0</v>
      </c>
      <c r="F139" s="87">
        <f>SUM('Волгоградская обл.'!F139,'Астраханская обл.'!F139,'Республика Калмыкия'!F139)</f>
        <v>0</v>
      </c>
      <c r="G139" s="87">
        <f>SUM('Волгоградская обл.'!G139,'Астраханская обл.'!G139,'Республика Калмыкия'!G139)</f>
        <v>0</v>
      </c>
      <c r="H139" s="87">
        <f>SUM('Волгоградская обл.'!H139,'Астраханская обл.'!H139,'Республика Калмыкия'!H139)</f>
        <v>0</v>
      </c>
      <c r="I139" s="6"/>
    </row>
    <row r="140" spans="1:9" ht="15.75" thickBot="1" x14ac:dyDescent="0.3">
      <c r="A140" s="60" t="s">
        <v>198</v>
      </c>
      <c r="B140" s="62" t="s">
        <v>42</v>
      </c>
      <c r="C140" s="87">
        <f>SUM('Волгоградская обл.'!C140,'Астраханская обл.'!C140,'Республика Калмыкия'!C140)</f>
        <v>0</v>
      </c>
      <c r="D140" s="87">
        <f>SUM('Волгоградская обл.'!D140,'Астраханская обл.'!D140,'Республика Калмыкия'!D140)</f>
        <v>0</v>
      </c>
      <c r="E140" s="87">
        <f>SUM('Волгоградская обл.'!E140,'Астраханская обл.'!E140,'Республика Калмыкия'!E140)</f>
        <v>0</v>
      </c>
      <c r="F140" s="87">
        <f>SUM('Волгоградская обл.'!F140,'Астраханская обл.'!F140,'Республика Калмыкия'!F140)</f>
        <v>0</v>
      </c>
      <c r="G140" s="87">
        <f>SUM('Волгоградская обл.'!G140,'Астраханская обл.'!G140,'Республика Калмыкия'!G140)</f>
        <v>0</v>
      </c>
      <c r="H140" s="87">
        <f>SUM('Волгоградская обл.'!H140,'Астраханская обл.'!H140,'Республика Калмыкия'!H140)</f>
        <v>0</v>
      </c>
      <c r="I140" s="6"/>
    </row>
    <row r="141" spans="1:9" ht="36" x14ac:dyDescent="0.25">
      <c r="A141" s="63" t="s">
        <v>199</v>
      </c>
      <c r="B141" s="64" t="s">
        <v>200</v>
      </c>
      <c r="C141" s="83">
        <f>SUM(C143:C144)</f>
        <v>0</v>
      </c>
      <c r="D141" s="83">
        <f t="shared" ref="D141:H141" si="34">SUM(D143:D144)</f>
        <v>0</v>
      </c>
      <c r="E141" s="83">
        <f t="shared" si="34"/>
        <v>0</v>
      </c>
      <c r="F141" s="83">
        <f t="shared" si="34"/>
        <v>0</v>
      </c>
      <c r="G141" s="83">
        <f t="shared" si="34"/>
        <v>0</v>
      </c>
      <c r="H141" s="83">
        <f t="shared" si="34"/>
        <v>0</v>
      </c>
      <c r="I141" s="10"/>
    </row>
    <row r="142" spans="1:9" ht="15.75" thickBot="1" x14ac:dyDescent="0.3">
      <c r="A142" s="55"/>
      <c r="B142" s="59" t="s">
        <v>201</v>
      </c>
      <c r="C142" s="84"/>
      <c r="D142" s="84"/>
      <c r="E142" s="84"/>
      <c r="F142" s="84"/>
      <c r="G142" s="84"/>
      <c r="H142" s="84"/>
      <c r="I142" s="10"/>
    </row>
    <row r="143" spans="1:9" ht="15.75" thickBot="1" x14ac:dyDescent="0.3">
      <c r="A143" s="60" t="s">
        <v>202</v>
      </c>
      <c r="B143" s="62" t="s">
        <v>18</v>
      </c>
      <c r="C143" s="87">
        <f>SUM('Волгоградская обл.'!C143,'Астраханская обл.'!C143,'Республика Калмыкия'!C143)</f>
        <v>0</v>
      </c>
      <c r="D143" s="87">
        <f>SUM('Волгоградская обл.'!D143,'Астраханская обл.'!D143,'Республика Калмыкия'!D143)</f>
        <v>0</v>
      </c>
      <c r="E143" s="87">
        <f>SUM('Волгоградская обл.'!E143,'Астраханская обл.'!E143,'Республика Калмыкия'!E143)</f>
        <v>0</v>
      </c>
      <c r="F143" s="87">
        <f>SUM('Волгоградская обл.'!F143,'Астраханская обл.'!F143,'Республика Калмыкия'!F143)</f>
        <v>0</v>
      </c>
      <c r="G143" s="87">
        <f>SUM('Волгоградская обл.'!G143,'Астраханская обл.'!G143,'Республика Калмыкия'!G143)</f>
        <v>0</v>
      </c>
      <c r="H143" s="87">
        <f>SUM('Волгоградская обл.'!H143,'Астраханская обл.'!H143,'Республика Калмыкия'!H143)</f>
        <v>0</v>
      </c>
      <c r="I143" s="6"/>
    </row>
    <row r="144" spans="1:9" ht="15.75" thickBot="1" x14ac:dyDescent="0.3">
      <c r="A144" s="60" t="s">
        <v>203</v>
      </c>
      <c r="B144" s="62" t="s">
        <v>42</v>
      </c>
      <c r="C144" s="87">
        <f>SUM('Волгоградская обл.'!C144,'Астраханская обл.'!C144,'Республика Калмыкия'!C144)</f>
        <v>0</v>
      </c>
      <c r="D144" s="87">
        <f>SUM('Волгоградская обл.'!D144,'Астраханская обл.'!D144,'Республика Калмыкия'!D144)</f>
        <v>0</v>
      </c>
      <c r="E144" s="87">
        <f>SUM('Волгоградская обл.'!E144,'Астраханская обл.'!E144,'Республика Калмыкия'!E144)</f>
        <v>0</v>
      </c>
      <c r="F144" s="87">
        <f>SUM('Волгоградская обл.'!F144,'Астраханская обл.'!F144,'Республика Калмыкия'!F144)</f>
        <v>0</v>
      </c>
      <c r="G144" s="87">
        <f>SUM('Волгоградская обл.'!G144,'Астраханская обл.'!G144,'Республика Калмыкия'!G144)</f>
        <v>0</v>
      </c>
      <c r="H144" s="87">
        <f>SUM('Волгоградская обл.'!H144,'Астраханская обл.'!H144,'Республика Калмыкия'!H144)</f>
        <v>0</v>
      </c>
      <c r="I144" s="6"/>
    </row>
    <row r="145" spans="1:9" x14ac:dyDescent="0.25">
      <c r="A145" s="71" t="s">
        <v>204</v>
      </c>
      <c r="B145" s="78" t="s">
        <v>69</v>
      </c>
      <c r="C145" s="88">
        <f>SUM(C147:C148)</f>
        <v>0</v>
      </c>
      <c r="D145" s="88">
        <f t="shared" ref="D145:H145" si="35">SUM(D147:D148)</f>
        <v>0</v>
      </c>
      <c r="E145" s="88">
        <f t="shared" si="35"/>
        <v>0</v>
      </c>
      <c r="F145" s="88">
        <f t="shared" si="35"/>
        <v>0</v>
      </c>
      <c r="G145" s="88">
        <f t="shared" si="35"/>
        <v>0</v>
      </c>
      <c r="H145" s="88">
        <f t="shared" si="35"/>
        <v>0</v>
      </c>
      <c r="I145" s="10"/>
    </row>
    <row r="146" spans="1:9" ht="15.75" thickBot="1" x14ac:dyDescent="0.3">
      <c r="A146" s="72"/>
      <c r="B146" s="70" t="s">
        <v>66</v>
      </c>
      <c r="C146" s="90"/>
      <c r="D146" s="90"/>
      <c r="E146" s="90"/>
      <c r="F146" s="90"/>
      <c r="G146" s="90"/>
      <c r="H146" s="90"/>
      <c r="I146" s="10"/>
    </row>
    <row r="147" spans="1:9" ht="15.75" thickBot="1" x14ac:dyDescent="0.3">
      <c r="A147" s="60" t="s">
        <v>205</v>
      </c>
      <c r="B147" s="62" t="s">
        <v>18</v>
      </c>
      <c r="C147" s="87">
        <f>SUM('Волгоградская обл.'!C147,'Астраханская обл.'!C147,'Республика Калмыкия'!C147)</f>
        <v>0</v>
      </c>
      <c r="D147" s="87">
        <f>SUM('Волгоградская обл.'!D147,'Астраханская обл.'!D147,'Республика Калмыкия'!D147)</f>
        <v>0</v>
      </c>
      <c r="E147" s="87">
        <f>SUM('Волгоградская обл.'!E147,'Астраханская обл.'!E147,'Республика Калмыкия'!E147)</f>
        <v>0</v>
      </c>
      <c r="F147" s="87">
        <f>SUM('Волгоградская обл.'!F147,'Астраханская обл.'!F147,'Республика Калмыкия'!F147)</f>
        <v>0</v>
      </c>
      <c r="G147" s="87">
        <f>SUM('Волгоградская обл.'!G147,'Астраханская обл.'!G147,'Республика Калмыкия'!G147)</f>
        <v>0</v>
      </c>
      <c r="H147" s="87">
        <f>SUM('Волгоградская обл.'!H147,'Астраханская обл.'!H147,'Республика Калмыкия'!H147)</f>
        <v>0</v>
      </c>
      <c r="I147" s="6"/>
    </row>
    <row r="148" spans="1:9" ht="15.75" thickBot="1" x14ac:dyDescent="0.3">
      <c r="A148" s="60" t="s">
        <v>206</v>
      </c>
      <c r="B148" s="62" t="s">
        <v>42</v>
      </c>
      <c r="C148" s="87">
        <f>SUM('Волгоградская обл.'!C148,'Астраханская обл.'!C148,'Республика Калмыкия'!C148)</f>
        <v>0</v>
      </c>
      <c r="D148" s="87">
        <f>SUM('Волгоградская обл.'!D148,'Астраханская обл.'!D148,'Республика Калмыкия'!D148)</f>
        <v>0</v>
      </c>
      <c r="E148" s="87">
        <f>SUM('Волгоградская обл.'!E148,'Астраханская обл.'!E148,'Республика Калмыкия'!E148)</f>
        <v>0</v>
      </c>
      <c r="F148" s="87">
        <f>SUM('Волгоградская обл.'!F148,'Астраханская обл.'!F148,'Республика Калмыкия'!F148)</f>
        <v>0</v>
      </c>
      <c r="G148" s="87">
        <f>SUM('Волгоградская обл.'!G148,'Астраханская обл.'!G148,'Республика Калмыкия'!G148)</f>
        <v>0</v>
      </c>
      <c r="H148" s="87">
        <f>SUM('Волгоградская обл.'!H148,'Астраханская обл.'!H148,'Республика Калмыкия'!H148)</f>
        <v>0</v>
      </c>
      <c r="I148" s="6"/>
    </row>
    <row r="149" spans="1:9" ht="15.75" thickBot="1" x14ac:dyDescent="0.3">
      <c r="A149" s="72" t="s">
        <v>207</v>
      </c>
      <c r="B149" s="70" t="s">
        <v>208</v>
      </c>
      <c r="C149" s="91">
        <f>SUM(C150:C151)</f>
        <v>0</v>
      </c>
      <c r="D149" s="91">
        <f t="shared" ref="D149:H149" si="36">SUM(D150:D151)</f>
        <v>0</v>
      </c>
      <c r="E149" s="91">
        <f t="shared" si="36"/>
        <v>0</v>
      </c>
      <c r="F149" s="91">
        <f t="shared" si="36"/>
        <v>0</v>
      </c>
      <c r="G149" s="91">
        <f t="shared" si="36"/>
        <v>0</v>
      </c>
      <c r="H149" s="91">
        <f t="shared" si="36"/>
        <v>0</v>
      </c>
      <c r="I149" s="6"/>
    </row>
    <row r="150" spans="1:9" ht="15.75" thickBot="1" x14ac:dyDescent="0.3">
      <c r="A150" s="60" t="s">
        <v>209</v>
      </c>
      <c r="B150" s="62" t="s">
        <v>18</v>
      </c>
      <c r="C150" s="87">
        <f>SUM('Волгоградская обл.'!C150,'Астраханская обл.'!C150,'Республика Калмыкия'!C150)</f>
        <v>0</v>
      </c>
      <c r="D150" s="87">
        <f>SUM('Волгоградская обл.'!D150,'Астраханская обл.'!D150,'Республика Калмыкия'!D150)</f>
        <v>0</v>
      </c>
      <c r="E150" s="87">
        <f>SUM('Волгоградская обл.'!E150,'Астраханская обл.'!E150,'Республика Калмыкия'!E150)</f>
        <v>0</v>
      </c>
      <c r="F150" s="87">
        <f>SUM('Волгоградская обл.'!F150,'Астраханская обл.'!F150,'Республика Калмыкия'!F150)</f>
        <v>0</v>
      </c>
      <c r="G150" s="87">
        <f>SUM('Волгоградская обл.'!G150,'Астраханская обл.'!G150,'Республика Калмыкия'!G150)</f>
        <v>0</v>
      </c>
      <c r="H150" s="87">
        <f>SUM('Волгоградская обл.'!H150,'Астраханская обл.'!H150,'Республика Калмыкия'!H150)</f>
        <v>0</v>
      </c>
      <c r="I150" s="6"/>
    </row>
    <row r="151" spans="1:9" ht="15.75" thickBot="1" x14ac:dyDescent="0.3">
      <c r="A151" s="60" t="s">
        <v>210</v>
      </c>
      <c r="B151" s="62" t="s">
        <v>42</v>
      </c>
      <c r="C151" s="87">
        <f>SUM('Волгоградская обл.'!C151,'Астраханская обл.'!C151,'Республика Калмыкия'!C151)</f>
        <v>0</v>
      </c>
      <c r="D151" s="87">
        <f>SUM('Волгоградская обл.'!D151,'Астраханская обл.'!D151,'Республика Калмыкия'!D151)</f>
        <v>0</v>
      </c>
      <c r="E151" s="87">
        <f>SUM('Волгоградская обл.'!E151,'Астраханская обл.'!E151,'Республика Калмыкия'!E151)</f>
        <v>0</v>
      </c>
      <c r="F151" s="87">
        <f>SUM('Волгоградская обл.'!F151,'Астраханская обл.'!F151,'Республика Калмыкия'!F151)</f>
        <v>0</v>
      </c>
      <c r="G151" s="87">
        <f>SUM('Волгоградская обл.'!G151,'Астраханская обл.'!G151,'Республика Калмыкия'!G151)</f>
        <v>0</v>
      </c>
      <c r="H151" s="87">
        <f>SUM('Волгоградская обл.'!H151,'Астраханская обл.'!H151,'Республика Калмыкия'!H151)</f>
        <v>0</v>
      </c>
      <c r="I151" s="6"/>
    </row>
    <row r="152" spans="1:9" ht="24.75" thickBot="1" x14ac:dyDescent="0.3">
      <c r="A152" s="72" t="s">
        <v>211</v>
      </c>
      <c r="B152" s="70" t="s">
        <v>212</v>
      </c>
      <c r="C152" s="91">
        <f>SUM(C153:C154)</f>
        <v>0</v>
      </c>
      <c r="D152" s="91">
        <f t="shared" ref="D152:H152" si="37">SUM(D153:D154)</f>
        <v>0</v>
      </c>
      <c r="E152" s="91">
        <f t="shared" si="37"/>
        <v>0</v>
      </c>
      <c r="F152" s="91">
        <f t="shared" si="37"/>
        <v>0</v>
      </c>
      <c r="G152" s="91">
        <f t="shared" si="37"/>
        <v>0</v>
      </c>
      <c r="H152" s="91">
        <f t="shared" si="37"/>
        <v>0</v>
      </c>
      <c r="I152" s="6"/>
    </row>
    <row r="153" spans="1:9" ht="15.75" thickBot="1" x14ac:dyDescent="0.3">
      <c r="A153" s="60" t="s">
        <v>213</v>
      </c>
      <c r="B153" s="62" t="s">
        <v>18</v>
      </c>
      <c r="C153" s="87">
        <f>SUM('Волгоградская обл.'!C153,'Астраханская обл.'!C153,'Республика Калмыкия'!C153)</f>
        <v>0</v>
      </c>
      <c r="D153" s="87">
        <f>SUM('Волгоградская обл.'!D153,'Астраханская обл.'!D153,'Республика Калмыкия'!D153)</f>
        <v>0</v>
      </c>
      <c r="E153" s="87">
        <f>SUM('Волгоградская обл.'!E153,'Астраханская обл.'!E153,'Республика Калмыкия'!E153)</f>
        <v>0</v>
      </c>
      <c r="F153" s="87">
        <f>SUM('Волгоградская обл.'!F153,'Астраханская обл.'!F153,'Республика Калмыкия'!F153)</f>
        <v>0</v>
      </c>
      <c r="G153" s="87">
        <f>SUM('Волгоградская обл.'!G153,'Астраханская обл.'!G153,'Республика Калмыкия'!G153)</f>
        <v>0</v>
      </c>
      <c r="H153" s="87">
        <f>SUM('Волгоградская обл.'!H153,'Астраханская обл.'!H153,'Республика Калмыкия'!H153)</f>
        <v>0</v>
      </c>
      <c r="I153" s="6"/>
    </row>
    <row r="154" spans="1:9" ht="15.75" thickBot="1" x14ac:dyDescent="0.3">
      <c r="A154" s="60" t="s">
        <v>214</v>
      </c>
      <c r="B154" s="62" t="s">
        <v>42</v>
      </c>
      <c r="C154" s="87">
        <f>SUM('Волгоградская обл.'!C154,'Астраханская обл.'!C154,'Республика Калмыкия'!C154)</f>
        <v>0</v>
      </c>
      <c r="D154" s="87">
        <f>SUM('Волгоградская обл.'!D154,'Астраханская обл.'!D154,'Республика Калмыкия'!D154)</f>
        <v>0</v>
      </c>
      <c r="E154" s="87">
        <f>SUM('Волгоградская обл.'!E154,'Астраханская обл.'!E154,'Республика Калмыкия'!E154)</f>
        <v>0</v>
      </c>
      <c r="F154" s="87">
        <f>SUM('Волгоградская обл.'!F154,'Астраханская обл.'!F154,'Республика Калмыкия'!F154)</f>
        <v>0</v>
      </c>
      <c r="G154" s="87">
        <f>SUM('Волгоградская обл.'!G154,'Астраханская обл.'!G154,'Республика Калмыкия'!G154)</f>
        <v>0</v>
      </c>
      <c r="H154" s="87">
        <f>SUM('Волгоградская обл.'!H154,'Астраханская обл.'!H154,'Республика Калмыкия'!H154)</f>
        <v>0</v>
      </c>
      <c r="I154" s="6"/>
    </row>
    <row r="155" spans="1:9" ht="72.75" thickBot="1" x14ac:dyDescent="0.3">
      <c r="A155" s="55" t="s">
        <v>215</v>
      </c>
      <c r="B155" s="59" t="s">
        <v>216</v>
      </c>
      <c r="C155" s="58">
        <f>SUM(C156:C157)</f>
        <v>2</v>
      </c>
      <c r="D155" s="58">
        <f t="shared" ref="D155:H155" si="38">SUM(D156:D157)</f>
        <v>1</v>
      </c>
      <c r="E155" s="58">
        <f t="shared" si="38"/>
        <v>0</v>
      </c>
      <c r="F155" s="58">
        <f t="shared" si="38"/>
        <v>0</v>
      </c>
      <c r="G155" s="58">
        <f t="shared" si="38"/>
        <v>0</v>
      </c>
      <c r="H155" s="58">
        <f t="shared" si="38"/>
        <v>0</v>
      </c>
      <c r="I155" s="6"/>
    </row>
    <row r="156" spans="1:9" ht="15.75" thickBot="1" x14ac:dyDescent="0.3">
      <c r="A156" s="60" t="s">
        <v>217</v>
      </c>
      <c r="B156" s="62" t="s">
        <v>18</v>
      </c>
      <c r="C156" s="87">
        <f>SUM('Волгоградская обл.'!C156,'Астраханская обл.'!C156,'Республика Калмыкия'!C156)</f>
        <v>2</v>
      </c>
      <c r="D156" s="87">
        <f>SUM('Волгоградская обл.'!D156,'Астраханская обл.'!D156,'Республика Калмыкия'!D156)</f>
        <v>1</v>
      </c>
      <c r="E156" s="87">
        <f>SUM('Волгоградская обл.'!E156,'Астраханская обл.'!E156,'Республика Калмыкия'!E156)</f>
        <v>0</v>
      </c>
      <c r="F156" s="87">
        <f>SUM('Волгоградская обл.'!F156,'Астраханская обл.'!F156,'Республика Калмыкия'!F156)</f>
        <v>0</v>
      </c>
      <c r="G156" s="87">
        <f>SUM('Волгоградская обл.'!G156,'Астраханская обл.'!G156,'Республика Калмыкия'!G156)</f>
        <v>0</v>
      </c>
      <c r="H156" s="87">
        <f>SUM('Волгоградская обл.'!H156,'Астраханская обл.'!H156,'Республика Калмыкия'!H156)</f>
        <v>0</v>
      </c>
      <c r="I156" s="6"/>
    </row>
    <row r="157" spans="1:9" ht="15.75" thickBot="1" x14ac:dyDescent="0.3">
      <c r="A157" s="60" t="s">
        <v>218</v>
      </c>
      <c r="B157" s="62" t="s">
        <v>42</v>
      </c>
      <c r="C157" s="87">
        <f>SUM('Волгоградская обл.'!C157,'Астраханская обл.'!C157,'Республика Калмыкия'!C157)</f>
        <v>0</v>
      </c>
      <c r="D157" s="87">
        <f>SUM('Волгоградская обл.'!D157,'Астраханская обл.'!D157,'Республика Калмыкия'!D157)</f>
        <v>0</v>
      </c>
      <c r="E157" s="87">
        <f>SUM('Волгоградская обл.'!E157,'Астраханская обл.'!E157,'Республика Калмыкия'!E157)</f>
        <v>0</v>
      </c>
      <c r="F157" s="87">
        <f>SUM('Волгоградская обл.'!F157,'Астраханская обл.'!F157,'Республика Калмыкия'!F157)</f>
        <v>0</v>
      </c>
      <c r="G157" s="87">
        <f>SUM('Волгоградская обл.'!G157,'Астраханская обл.'!G157,'Республика Калмыкия'!G157)</f>
        <v>0</v>
      </c>
      <c r="H157" s="87">
        <f>SUM('Волгоградская обл.'!H157,'Астраханская обл.'!H157,'Республика Калмыкия'!H157)</f>
        <v>0</v>
      </c>
      <c r="I157" s="6"/>
    </row>
    <row r="158" spans="1:9" ht="36.75" thickBot="1" x14ac:dyDescent="0.3">
      <c r="A158" s="55" t="s">
        <v>219</v>
      </c>
      <c r="B158" s="59" t="s">
        <v>220</v>
      </c>
      <c r="C158" s="58">
        <f>SUM('Волгоградская обл.'!C158,'Астраханская обл.'!C158,'Республика Калмыкия'!C158)</f>
        <v>291</v>
      </c>
      <c r="D158" s="58">
        <f>SUM('Волгоградская обл.'!D158,'Астраханская обл.'!D158,'Республика Калмыкия'!D158)</f>
        <v>599</v>
      </c>
      <c r="E158" s="58">
        <f>SUM('Волгоградская обл.'!E158,'Астраханская обл.'!E158,'Республика Калмыкия'!E158)</f>
        <v>0</v>
      </c>
      <c r="F158" s="58">
        <f>SUM('Волгоградская обл.'!F158,'Астраханская обл.'!F158,'Республика Калмыкия'!F158)</f>
        <v>0</v>
      </c>
      <c r="G158" s="58">
        <f>SUM('Волгоградская обл.'!G158,'Астраханская обл.'!G158,'Республика Калмыкия'!G158)</f>
        <v>0</v>
      </c>
      <c r="H158" s="58">
        <f>SUM('Волгоградская обл.'!H158,'Астраханская обл.'!H158,'Республика Калмыкия'!H158)</f>
        <v>14</v>
      </c>
      <c r="I158" s="6"/>
    </row>
    <row r="159" spans="1:9" x14ac:dyDescent="0.25">
      <c r="A159" s="63" t="s">
        <v>221</v>
      </c>
      <c r="B159" s="64" t="s">
        <v>222</v>
      </c>
      <c r="C159" s="112">
        <f>SUM('Волгоградская обл.'!C159,'Астраханская обл.'!C159,'Республика Калмыкия'!C159)</f>
        <v>0</v>
      </c>
      <c r="D159" s="112">
        <f>SUM('Волгоградская обл.'!D159,'Астраханская обл.'!D159,'Республика Калмыкия'!D159)</f>
        <v>0</v>
      </c>
      <c r="E159" s="112">
        <f>SUM('Волгоградская обл.'!E159,'Астраханская обл.'!E159,'Республика Калмыкия'!E159)</f>
        <v>0</v>
      </c>
      <c r="F159" s="112">
        <f>SUM('Волгоградская обл.'!F159,'Астраханская обл.'!F159,'Республика Калмыкия'!F159)</f>
        <v>0</v>
      </c>
      <c r="G159" s="112">
        <f>SUM('Волгоградская обл.'!G159,'Астраханская обл.'!G159,'Республика Калмыкия'!G159)</f>
        <v>0</v>
      </c>
      <c r="H159" s="112">
        <f>SUM('Волгоградская обл.'!H159,'Астраханская обл.'!H159,'Республика Калмыкия'!H159)</f>
        <v>0</v>
      </c>
      <c r="I159" s="10"/>
    </row>
    <row r="160" spans="1:9" ht="15.75" thickBot="1" x14ac:dyDescent="0.3">
      <c r="A160" s="55"/>
      <c r="B160" s="59" t="s">
        <v>223</v>
      </c>
      <c r="C160" s="113"/>
      <c r="D160" s="113"/>
      <c r="E160" s="113"/>
      <c r="F160" s="113"/>
      <c r="G160" s="113"/>
      <c r="H160" s="113"/>
      <c r="I160" s="10"/>
    </row>
    <row r="161" spans="1:9" ht="24.75" thickBot="1" x14ac:dyDescent="0.3">
      <c r="A161" s="55" t="s">
        <v>224</v>
      </c>
      <c r="B161" s="59" t="s">
        <v>225</v>
      </c>
      <c r="C161" s="58">
        <f>SUM('Волгоградская обл.'!C161,'Астраханская обл.'!C161,'Республика Калмыкия'!C161)</f>
        <v>130</v>
      </c>
      <c r="D161" s="58">
        <f>SUM('Волгоградская обл.'!D161,'Астраханская обл.'!D161,'Республика Калмыкия'!D161)</f>
        <v>75</v>
      </c>
      <c r="E161" s="58">
        <f>SUM('Волгоградская обл.'!E161,'Астраханская обл.'!E161,'Республика Калмыкия'!E161)</f>
        <v>0</v>
      </c>
      <c r="F161" s="58">
        <f>SUM('Волгоградская обл.'!F161,'Астраханская обл.'!F161,'Республика Калмыкия'!F161)</f>
        <v>0</v>
      </c>
      <c r="G161" s="58">
        <f>SUM('Волгоградская обл.'!G161,'Астраханская обл.'!G161,'Республика Калмыкия'!G161)</f>
        <v>0</v>
      </c>
      <c r="H161" s="58">
        <f>SUM('Волгоградская обл.'!H161,'Астраханская обл.'!H161,'Республика Калмыкия'!H161)</f>
        <v>5</v>
      </c>
      <c r="I161" s="6"/>
    </row>
    <row r="162" spans="1:9" ht="60.75" thickBot="1" x14ac:dyDescent="0.3">
      <c r="A162" s="55" t="s">
        <v>226</v>
      </c>
      <c r="B162" s="59" t="s">
        <v>227</v>
      </c>
      <c r="C162" s="58">
        <f>SUM('Волгоградская обл.'!C162,'Астраханская обл.'!C162,'Республика Калмыкия'!C162)</f>
        <v>3</v>
      </c>
      <c r="D162" s="58">
        <f>SUM('Волгоградская обл.'!D162,'Астраханская обл.'!D162,'Республика Калмыкия'!D162)</f>
        <v>0</v>
      </c>
      <c r="E162" s="58">
        <f>SUM('Волгоградская обл.'!E162,'Астраханская обл.'!E162,'Республика Калмыкия'!E162)</f>
        <v>0</v>
      </c>
      <c r="F162" s="58">
        <f>SUM('Волгоградская обл.'!F162,'Астраханская обл.'!F162,'Республика Калмыкия'!F162)</f>
        <v>0</v>
      </c>
      <c r="G162" s="58">
        <f>SUM('Волгоградская обл.'!G162,'Астраханская обл.'!G162,'Республика Калмыкия'!G162)</f>
        <v>0</v>
      </c>
      <c r="H162" s="58">
        <f>SUM('Волгоградская обл.'!H162,'Астраханская обл.'!H162,'Республика Калмыкия'!H162)</f>
        <v>1</v>
      </c>
      <c r="I162" s="6"/>
    </row>
    <row r="163" spans="1:9" ht="36.75" thickBot="1" x14ac:dyDescent="0.3">
      <c r="A163" s="55" t="s">
        <v>228</v>
      </c>
      <c r="B163" s="59" t="s">
        <v>229</v>
      </c>
      <c r="C163" s="58">
        <f>SUM('Волгоградская обл.'!C163,'Астраханская обл.'!C163,'Республика Калмыкия'!C163)</f>
        <v>0</v>
      </c>
      <c r="D163" s="58">
        <f>SUM('Волгоградская обл.'!D163,'Астраханская обл.'!D163,'Республика Калмыкия'!D163)</f>
        <v>6</v>
      </c>
      <c r="E163" s="58">
        <f>SUM('Волгоградская обл.'!E163,'Астраханская обл.'!E163,'Республика Калмыкия'!E163)</f>
        <v>0</v>
      </c>
      <c r="F163" s="58">
        <f>SUM('Волгоградская обл.'!F163,'Астраханская обл.'!F163,'Республика Калмыкия'!F163)</f>
        <v>0</v>
      </c>
      <c r="G163" s="58">
        <f>SUM('Волгоградская обл.'!G163,'Астраханская обл.'!G163,'Республика Калмыкия'!G163)</f>
        <v>0</v>
      </c>
      <c r="H163" s="58">
        <f>SUM('Волгоградская обл.'!H163,'Астраханская обл.'!H163,'Республика Калмыкия'!H163)</f>
        <v>2</v>
      </c>
      <c r="I163" s="6"/>
    </row>
    <row r="164" spans="1:9" ht="15.75" thickBot="1" x14ac:dyDescent="0.3">
      <c r="A164" s="60" t="s">
        <v>230</v>
      </c>
      <c r="B164" s="61" t="s">
        <v>231</v>
      </c>
      <c r="C164" s="87">
        <f>SUM('Волгоградская обл.'!C164,'Астраханская обл.'!C164,'Республика Калмыкия'!C164)</f>
        <v>0</v>
      </c>
      <c r="D164" s="87">
        <f>SUM('Волгоградская обл.'!D164,'Астраханская обл.'!D164,'Республика Калмыкия'!D164)</f>
        <v>0</v>
      </c>
      <c r="E164" s="87">
        <f>SUM('Волгоградская обл.'!E164,'Астраханская обл.'!E164,'Республика Калмыкия'!E164)</f>
        <v>0</v>
      </c>
      <c r="F164" s="87">
        <f>SUM('Волгоградская обл.'!F164,'Астраханская обл.'!F164,'Республика Калмыкия'!F164)</f>
        <v>0</v>
      </c>
      <c r="G164" s="87">
        <f>SUM('Волгоградская обл.'!G164,'Астраханская обл.'!G164,'Республика Калмыкия'!G164)</f>
        <v>0</v>
      </c>
      <c r="H164" s="87">
        <f>SUM('Волгоградская обл.'!H164,'Астраханская обл.'!H164,'Республика Калмыкия'!H164)</f>
        <v>0</v>
      </c>
      <c r="I164" s="6"/>
    </row>
    <row r="165" spans="1:9" ht="24.75" thickBot="1" x14ac:dyDescent="0.3">
      <c r="A165" s="55" t="s">
        <v>232</v>
      </c>
      <c r="B165" s="59" t="s">
        <v>233</v>
      </c>
      <c r="C165" s="58">
        <f>SUM('Волгоградская обл.'!C165,'Астраханская обл.'!C165,'Республика Калмыкия'!C165)</f>
        <v>0</v>
      </c>
      <c r="D165" s="58">
        <f>SUM('Волгоградская обл.'!D165,'Астраханская обл.'!D165,'Республика Калмыкия'!D165)</f>
        <v>0</v>
      </c>
      <c r="E165" s="58">
        <f>SUM('Волгоградская обл.'!E165,'Астраханская обл.'!E165,'Республика Калмыкия'!E165)</f>
        <v>0</v>
      </c>
      <c r="F165" s="58">
        <f>SUM('Волгоградская обл.'!F165,'Астраханская обл.'!F165,'Республика Калмыкия'!F165)</f>
        <v>0</v>
      </c>
      <c r="G165" s="58">
        <f>SUM('Волгоградская обл.'!G165,'Астраханская обл.'!G165,'Республика Калмыкия'!G165)</f>
        <v>0</v>
      </c>
      <c r="H165" s="58">
        <f>SUM('Волгоградская обл.'!H165,'Астраханская обл.'!H165,'Республика Калмыкия'!H165)</f>
        <v>0</v>
      </c>
      <c r="I165" s="6"/>
    </row>
    <row r="166" spans="1:9" ht="24.75" thickBot="1" x14ac:dyDescent="0.3">
      <c r="A166" s="55" t="s">
        <v>234</v>
      </c>
      <c r="B166" s="59" t="s">
        <v>235</v>
      </c>
      <c r="C166" s="58">
        <f>SUM('Волгоградская обл.'!C166,'Астраханская обл.'!C166,'Республика Калмыкия'!C166)</f>
        <v>0</v>
      </c>
      <c r="D166" s="58">
        <f>SUM('Волгоградская обл.'!D166,'Астраханская обл.'!D166,'Республика Калмыкия'!D166)</f>
        <v>0</v>
      </c>
      <c r="E166" s="58">
        <f>SUM('Волгоградская обл.'!E166,'Астраханская обл.'!E166,'Республика Калмыкия'!E166)</f>
        <v>0</v>
      </c>
      <c r="F166" s="58">
        <f>SUM('Волгоградская обл.'!F166,'Астраханская обл.'!F166,'Республика Калмыкия'!F166)</f>
        <v>0</v>
      </c>
      <c r="G166" s="58">
        <f>SUM('Волгоградская обл.'!G166,'Астраханская обл.'!G166,'Республика Калмыкия'!G166)</f>
        <v>0</v>
      </c>
      <c r="H166" s="58">
        <f>SUM('Волгоградская обл.'!H166,'Астраханская обл.'!H166,'Республика Калмыкия'!H166)</f>
        <v>0</v>
      </c>
      <c r="I166" s="6"/>
    </row>
    <row r="167" spans="1:9" ht="36.75" thickBot="1" x14ac:dyDescent="0.3">
      <c r="A167" s="55" t="s">
        <v>236</v>
      </c>
      <c r="B167" s="59" t="s">
        <v>237</v>
      </c>
      <c r="C167" s="58">
        <f>SUM('Волгоградская обл.'!C167,'Астраханская обл.'!C167,'Республика Калмыкия'!C167)</f>
        <v>16</v>
      </c>
      <c r="D167" s="58">
        <f>SUM('Волгоградская обл.'!D167,'Астраханская обл.'!D167,'Республика Калмыкия'!D167)</f>
        <v>12</v>
      </c>
      <c r="E167" s="58">
        <f>SUM('Волгоградская обл.'!E167,'Астраханская обл.'!E167,'Республика Калмыкия'!E167)</f>
        <v>0</v>
      </c>
      <c r="F167" s="58">
        <f>SUM('Волгоградская обл.'!F167,'Астраханская обл.'!F167,'Республика Калмыкия'!F167)</f>
        <v>0</v>
      </c>
      <c r="G167" s="58">
        <f>SUM('Волгоградская обл.'!G167,'Астраханская обл.'!G167,'Республика Калмыкия'!G167)</f>
        <v>0</v>
      </c>
      <c r="H167" s="58">
        <f>SUM('Волгоградская обл.'!H167,'Астраханская обл.'!H167,'Республика Калмыкия'!H167)</f>
        <v>3</v>
      </c>
      <c r="I167" s="6"/>
    </row>
    <row r="168" spans="1:9" ht="15.75" thickBot="1" x14ac:dyDescent="0.3">
      <c r="A168" s="60" t="s">
        <v>238</v>
      </c>
      <c r="B168" s="61" t="s">
        <v>239</v>
      </c>
      <c r="C168" s="87">
        <f>SUM('Волгоградская обл.'!C168,'Астраханская обл.'!C168,'Республика Калмыкия'!C168)</f>
        <v>15</v>
      </c>
      <c r="D168" s="87">
        <f>SUM('Волгоградская обл.'!D168,'Астраханская обл.'!D168,'Республика Калмыкия'!D168)</f>
        <v>12</v>
      </c>
      <c r="E168" s="87">
        <f>SUM('Волгоградская обл.'!E168,'Астраханская обл.'!E168,'Республика Калмыкия'!E168)</f>
        <v>0</v>
      </c>
      <c r="F168" s="87">
        <f>SUM('Волгоградская обл.'!F168,'Астраханская обл.'!F168,'Республика Калмыкия'!F168)</f>
        <v>0</v>
      </c>
      <c r="G168" s="87">
        <f>SUM('Волгоградская обл.'!G168,'Астраханская обл.'!G168,'Республика Калмыкия'!G168)</f>
        <v>0</v>
      </c>
      <c r="H168" s="87">
        <f>SUM('Волгоградская обл.'!H168,'Астраханская обл.'!H168,'Республика Калмыкия'!H168)</f>
        <v>3</v>
      </c>
      <c r="I168" s="6"/>
    </row>
    <row r="169" spans="1:9" ht="108.75" thickBot="1" x14ac:dyDescent="0.3">
      <c r="A169" s="55" t="s">
        <v>240</v>
      </c>
      <c r="B169" s="59" t="s">
        <v>241</v>
      </c>
      <c r="C169" s="58">
        <f>SUM('Волгоградская обл.'!C169,'Астраханская обл.'!C169,'Республика Калмыкия'!C169)</f>
        <v>0</v>
      </c>
      <c r="D169" s="58">
        <f>SUM('Волгоградская обл.'!D169,'Астраханская обл.'!D169,'Республика Калмыкия'!D169)</f>
        <v>0</v>
      </c>
      <c r="E169" s="58">
        <f>SUM('Волгоградская обл.'!E169,'Астраханская обл.'!E169,'Республика Калмыкия'!E169)</f>
        <v>0</v>
      </c>
      <c r="F169" s="58">
        <f>SUM('Волгоградская обл.'!F169,'Астраханская обл.'!F169,'Республика Калмыкия'!F169)</f>
        <v>0</v>
      </c>
      <c r="G169" s="58">
        <f>SUM('Волгоградская обл.'!G169,'Астраханская обл.'!G169,'Республика Калмыкия'!G169)</f>
        <v>0</v>
      </c>
      <c r="H169" s="58">
        <f>SUM('Волгоградская обл.'!H169,'Астраханская обл.'!H169,'Республика Калмыкия'!H169)</f>
        <v>0</v>
      </c>
      <c r="I169" s="6"/>
    </row>
    <row r="170" spans="1:9" ht="24.75" thickBot="1" x14ac:dyDescent="0.3">
      <c r="A170" s="60" t="s">
        <v>242</v>
      </c>
      <c r="B170" s="62" t="s">
        <v>243</v>
      </c>
      <c r="C170" s="87">
        <f>SUM('Волгоградская обл.'!C170,'Астраханская обл.'!C170,'Республика Калмыкия'!C170)</f>
        <v>0</v>
      </c>
      <c r="D170" s="87">
        <f>SUM('Волгоградская обл.'!D170,'Астраханская обл.'!D170,'Республика Калмыкия'!D170)</f>
        <v>0</v>
      </c>
      <c r="E170" s="87">
        <f>SUM('Волгоградская обл.'!E170,'Астраханская обл.'!E170,'Республика Калмыкия'!E170)</f>
        <v>0</v>
      </c>
      <c r="F170" s="87">
        <f>SUM('Волгоградская обл.'!F170,'Астраханская обл.'!F170,'Республика Калмыкия'!F170)</f>
        <v>0</v>
      </c>
      <c r="G170" s="87">
        <f>SUM('Волгоградская обл.'!G170,'Астраханская обл.'!G170,'Республика Калмыкия'!G170)</f>
        <v>0</v>
      </c>
      <c r="H170" s="87">
        <f>SUM('Волгоградская обл.'!H170,'Астраханская обл.'!H170,'Республика Калмыкия'!H170)</f>
        <v>0</v>
      </c>
      <c r="I170" s="6"/>
    </row>
    <row r="171" spans="1:9" ht="24.75" thickBot="1" x14ac:dyDescent="0.3">
      <c r="A171" s="60" t="s">
        <v>244</v>
      </c>
      <c r="B171" s="62" t="s">
        <v>245</v>
      </c>
      <c r="C171" s="87">
        <f>SUM('Волгоградская обл.'!C171,'Астраханская обл.'!C171,'Республика Калмыкия'!C171)</f>
        <v>0</v>
      </c>
      <c r="D171" s="87">
        <f>SUM('Волгоградская обл.'!D171,'Астраханская обл.'!D171,'Республика Калмыкия'!D171)</f>
        <v>0</v>
      </c>
      <c r="E171" s="87">
        <f>SUM('Волгоградская обл.'!E171,'Астраханская обл.'!E171,'Республика Калмыкия'!E171)</f>
        <v>0</v>
      </c>
      <c r="F171" s="87">
        <f>SUM('Волгоградская обл.'!F171,'Астраханская обл.'!F171,'Республика Калмыкия'!F171)</f>
        <v>0</v>
      </c>
      <c r="G171" s="87">
        <f>SUM('Волгоградская обл.'!G171,'Астраханская обл.'!G171,'Республика Калмыкия'!G171)</f>
        <v>0</v>
      </c>
      <c r="H171" s="87">
        <f>SUM('Волгоградская обл.'!H171,'Астраханская обл.'!H171,'Республика Калмыкия'!H171)</f>
        <v>0</v>
      </c>
      <c r="I171" s="6"/>
    </row>
    <row r="172" spans="1:9" ht="36.75" thickBot="1" x14ac:dyDescent="0.3">
      <c r="A172" s="60" t="s">
        <v>246</v>
      </c>
      <c r="B172" s="62" t="s">
        <v>247</v>
      </c>
      <c r="C172" s="87">
        <f>SUM('Волгоградская обл.'!C172,'Астраханская обл.'!C172,'Республика Калмыкия'!C172)</f>
        <v>0</v>
      </c>
      <c r="D172" s="87">
        <f>SUM('Волгоградская обл.'!D172,'Астраханская обл.'!D172,'Республика Калмыкия'!D172)</f>
        <v>0</v>
      </c>
      <c r="E172" s="87">
        <f>SUM('Волгоградская обл.'!E172,'Астраханская обл.'!E172,'Республика Калмыкия'!E172)</f>
        <v>0</v>
      </c>
      <c r="F172" s="87">
        <f>SUM('Волгоградская обл.'!F172,'Астраханская обл.'!F172,'Республика Калмыкия'!F172)</f>
        <v>0</v>
      </c>
      <c r="G172" s="87">
        <f>SUM('Волгоградская обл.'!G172,'Астраханская обл.'!G172,'Республика Калмыкия'!G172)</f>
        <v>0</v>
      </c>
      <c r="H172" s="87">
        <f>SUM('Волгоградская обл.'!H172,'Астраханская обл.'!H172,'Республика Калмыкия'!H172)</f>
        <v>0</v>
      </c>
      <c r="I172" s="6"/>
    </row>
    <row r="173" spans="1:9" ht="24.75" thickBot="1" x14ac:dyDescent="0.3">
      <c r="A173" s="60" t="s">
        <v>248</v>
      </c>
      <c r="B173" s="62" t="s">
        <v>249</v>
      </c>
      <c r="C173" s="87">
        <f>SUM('Волгоградская обл.'!C173,'Астраханская обл.'!C173,'Республика Калмыкия'!C173)</f>
        <v>0</v>
      </c>
      <c r="D173" s="87">
        <f>SUM('Волгоградская обл.'!D173,'Астраханская обл.'!D173,'Республика Калмыкия'!D173)</f>
        <v>0</v>
      </c>
      <c r="E173" s="87">
        <f>SUM('Волгоградская обл.'!E173,'Астраханская обл.'!E173,'Республика Калмыкия'!E173)</f>
        <v>0</v>
      </c>
      <c r="F173" s="87">
        <f>SUM('Волгоградская обл.'!F173,'Астраханская обл.'!F173,'Республика Калмыкия'!F173)</f>
        <v>0</v>
      </c>
      <c r="G173" s="87">
        <f>SUM('Волгоградская обл.'!G173,'Астраханская обл.'!G173,'Республика Калмыкия'!G173)</f>
        <v>0</v>
      </c>
      <c r="H173" s="87">
        <f>SUM('Волгоградская обл.'!H173,'Астраханская обл.'!H173,'Республика Калмыкия'!H173)</f>
        <v>0</v>
      </c>
      <c r="I173" s="6"/>
    </row>
    <row r="174" spans="1:9" ht="24.75" thickBot="1" x14ac:dyDescent="0.3">
      <c r="A174" s="55" t="s">
        <v>250</v>
      </c>
      <c r="B174" s="59" t="s">
        <v>251</v>
      </c>
      <c r="C174" s="58">
        <f>SUM('Волгоградская обл.'!C174,'Астраханская обл.'!C174,'Республика Калмыкия'!C174)</f>
        <v>12890</v>
      </c>
      <c r="D174" s="58">
        <f>SUM('Волгоградская обл.'!D174,'Астраханская обл.'!D174,'Республика Калмыкия'!D174)</f>
        <v>0</v>
      </c>
      <c r="E174" s="58">
        <f>SUM('Волгоградская обл.'!E174,'Астраханская обл.'!E174,'Республика Калмыкия'!E174)</f>
        <v>0</v>
      </c>
      <c r="F174" s="58">
        <f>SUM('Волгоградская обл.'!F174,'Астраханская обл.'!F174,'Республика Калмыкия'!F174)</f>
        <v>0</v>
      </c>
      <c r="G174" s="58">
        <f>SUM('Волгоградская обл.'!G174,'Астраханская обл.'!G174,'Республика Калмыкия'!G174)</f>
        <v>0</v>
      </c>
      <c r="H174" s="58">
        <f>SUM('Волгоградская обл.'!H174,'Астраханская обл.'!H174,'Республика Калмыкия'!H174)</f>
        <v>36</v>
      </c>
      <c r="I174" s="6"/>
    </row>
    <row r="175" spans="1:9" ht="15.75" thickBot="1" x14ac:dyDescent="0.3">
      <c r="A175" s="55" t="s">
        <v>252</v>
      </c>
      <c r="B175" s="59" t="s">
        <v>253</v>
      </c>
      <c r="C175" s="58">
        <f>SUM('Волгоградская обл.'!C175,'Астраханская обл.'!C175,'Республика Калмыкия'!C175)</f>
        <v>13188</v>
      </c>
      <c r="D175" s="58">
        <f>SUM('Волгоградская обл.'!D175,'Астраханская обл.'!D175,'Республика Калмыкия'!D175)</f>
        <v>7557</v>
      </c>
      <c r="E175" s="58">
        <f>SUM('Волгоградская обл.'!E175,'Астраханская обл.'!E175,'Республика Калмыкия'!E175)</f>
        <v>0</v>
      </c>
      <c r="F175" s="58">
        <f>SUM('Волгоградская обл.'!F175,'Астраханская обл.'!F175,'Республика Калмыкия'!F175)</f>
        <v>0</v>
      </c>
      <c r="G175" s="58">
        <f>SUM('Волгоградская обл.'!G175,'Астраханская обл.'!G175,'Республика Калмыкия'!G175)</f>
        <v>0</v>
      </c>
      <c r="H175" s="58">
        <f>SUM('Волгоградская обл.'!H175,'Астраханская обл.'!H175,'Республика Калмыкия'!H175)</f>
        <v>89</v>
      </c>
      <c r="I175" s="6"/>
    </row>
    <row r="176" spans="1:9" ht="15.75" thickBot="1" x14ac:dyDescent="0.3">
      <c r="A176" s="55" t="s">
        <v>254</v>
      </c>
      <c r="B176" s="59" t="s">
        <v>255</v>
      </c>
      <c r="C176" s="58">
        <f>SUM('Волгоградская обл.'!C176,'Астраханская обл.'!C176,'Республика Калмыкия'!C176)</f>
        <v>0</v>
      </c>
      <c r="D176" s="58">
        <f>SUM('Волгоградская обл.'!D176,'Астраханская обл.'!D176,'Республика Калмыкия'!D176)</f>
        <v>0</v>
      </c>
      <c r="E176" s="58">
        <f>SUM('Волгоградская обл.'!E176,'Астраханская обл.'!E176,'Республика Калмыкия'!E176)</f>
        <v>0</v>
      </c>
      <c r="F176" s="58">
        <f>SUM('Волгоградская обл.'!F176,'Астраханская обл.'!F176,'Республика Калмыкия'!F176)</f>
        <v>0</v>
      </c>
      <c r="G176" s="58">
        <f>SUM('Волгоградская обл.'!G176,'Астраханская обл.'!G176,'Республика Калмыкия'!G176)</f>
        <v>0</v>
      </c>
      <c r="H176" s="58">
        <f>SUM('Волгоградская обл.'!H176,'Астраханская обл.'!H176,'Республика Калмыкия'!H176)</f>
        <v>0</v>
      </c>
      <c r="I176" s="6"/>
    </row>
    <row r="177" spans="1:9" ht="15.75" thickBot="1" x14ac:dyDescent="0.3">
      <c r="A177" s="60" t="s">
        <v>256</v>
      </c>
      <c r="B177" s="62" t="s">
        <v>257</v>
      </c>
      <c r="C177" s="87">
        <f>SUM('Волгоградская обл.'!C177,'Астраханская обл.'!C177,'Республика Калмыкия'!C177)</f>
        <v>0</v>
      </c>
      <c r="D177" s="87">
        <f>SUM('Волгоградская обл.'!D177,'Астраханская обл.'!D177,'Республика Калмыкия'!D177)</f>
        <v>0</v>
      </c>
      <c r="E177" s="87">
        <f>SUM('Волгоградская обл.'!E177,'Астраханская обл.'!E177,'Республика Калмыкия'!E177)</f>
        <v>0</v>
      </c>
      <c r="F177" s="87">
        <f>SUM('Волгоградская обл.'!F177,'Астраханская обл.'!F177,'Республика Калмыкия'!F177)</f>
        <v>0</v>
      </c>
      <c r="G177" s="87">
        <f>SUM('Волгоградская обл.'!G177,'Астраханская обл.'!G177,'Республика Калмыкия'!G177)</f>
        <v>0</v>
      </c>
      <c r="H177" s="87">
        <f>SUM('Волгоградская обл.'!H177,'Астраханская обл.'!H177,'Республика Калмыкия'!H177)</f>
        <v>0</v>
      </c>
      <c r="I177" s="6"/>
    </row>
    <row r="178" spans="1:9" ht="24.75" thickBot="1" x14ac:dyDescent="0.3">
      <c r="A178" s="55" t="s">
        <v>258</v>
      </c>
      <c r="B178" s="59" t="s">
        <v>259</v>
      </c>
      <c r="C178" s="58">
        <f>SUM('Волгоградская обл.'!C178,'Астраханская обл.'!C178,'Республика Калмыкия'!C178)</f>
        <v>0</v>
      </c>
      <c r="D178" s="58">
        <f>SUM('Волгоградская обл.'!D178,'Астраханская обл.'!D178,'Республика Калмыкия'!D178)</f>
        <v>0</v>
      </c>
      <c r="E178" s="58">
        <f>SUM('Волгоградская обл.'!E178,'Астраханская обл.'!E178,'Республика Калмыкия'!E178)</f>
        <v>0</v>
      </c>
      <c r="F178" s="58">
        <f>SUM('Волгоградская обл.'!F178,'Астраханская обл.'!F178,'Республика Калмыкия'!F178)</f>
        <v>0</v>
      </c>
      <c r="G178" s="58">
        <f>SUM('Волгоградская обл.'!G178,'Астраханская обл.'!G178,'Республика Калмыкия'!G178)</f>
        <v>0</v>
      </c>
      <c r="H178" s="58">
        <f>SUM('Волгоградская обл.'!H178,'Астраханская обл.'!H178,'Республика Калмыкия'!H178)</f>
        <v>0</v>
      </c>
      <c r="I178" s="6"/>
    </row>
    <row r="179" spans="1:9" ht="15.75" thickBot="1" x14ac:dyDescent="0.3">
      <c r="A179" s="60" t="s">
        <v>260</v>
      </c>
      <c r="B179" s="62" t="s">
        <v>261</v>
      </c>
      <c r="C179" s="87">
        <f>SUM('Волгоградская обл.'!C179,'Астраханская обл.'!C179,'Республика Калмыкия'!C179)</f>
        <v>0</v>
      </c>
      <c r="D179" s="87">
        <f>SUM('Волгоградская обл.'!D179,'Астраханская обл.'!D179,'Республика Калмыкия'!D179)</f>
        <v>0</v>
      </c>
      <c r="E179" s="87">
        <f>SUM('Волгоградская обл.'!E179,'Астраханская обл.'!E179,'Республика Калмыкия'!E179)</f>
        <v>0</v>
      </c>
      <c r="F179" s="87">
        <f>SUM('Волгоградская обл.'!F179,'Астраханская обл.'!F179,'Республика Калмыкия'!F179)</f>
        <v>0</v>
      </c>
      <c r="G179" s="87">
        <f>SUM('Волгоградская обл.'!G179,'Астраханская обл.'!G179,'Республика Калмыкия'!G179)</f>
        <v>0</v>
      </c>
      <c r="H179" s="87">
        <f>SUM('Волгоградская обл.'!H179,'Астраханская обл.'!H179,'Республика Калмыкия'!H179)</f>
        <v>0</v>
      </c>
      <c r="I179" s="6"/>
    </row>
    <row r="180" spans="1:9" ht="36.75" thickBot="1" x14ac:dyDescent="0.3">
      <c r="A180" s="60" t="s">
        <v>262</v>
      </c>
      <c r="B180" s="62" t="s">
        <v>263</v>
      </c>
      <c r="C180" s="87">
        <f>SUM('Волгоградская обл.'!C180,'Астраханская обл.'!C180,'Республика Калмыкия'!C180)</f>
        <v>0</v>
      </c>
      <c r="D180" s="87">
        <f>SUM('Волгоградская обл.'!D180,'Астраханская обл.'!D180,'Республика Калмыкия'!D180)</f>
        <v>0</v>
      </c>
      <c r="E180" s="87">
        <f>SUM('Волгоградская обл.'!E180,'Астраханская обл.'!E180,'Республика Калмыкия'!E180)</f>
        <v>0</v>
      </c>
      <c r="F180" s="87">
        <f>SUM('Волгоградская обл.'!F180,'Астраханская обл.'!F180,'Республика Калмыкия'!F180)</f>
        <v>0</v>
      </c>
      <c r="G180" s="87">
        <f>SUM('Волгоградская обл.'!G180,'Астраханская обл.'!G180,'Республика Калмыкия'!G180)</f>
        <v>0</v>
      </c>
      <c r="H180" s="87">
        <f>SUM('Волгоградская обл.'!H180,'Астраханская обл.'!H180,'Республика Калмыкия'!H180)</f>
        <v>0</v>
      </c>
      <c r="I180" s="6"/>
    </row>
    <row r="181" spans="1:9" ht="24.75" thickBot="1" x14ac:dyDescent="0.3">
      <c r="A181" s="60" t="s">
        <v>264</v>
      </c>
      <c r="B181" s="62" t="s">
        <v>265</v>
      </c>
      <c r="C181" s="87">
        <f>SUM('Волгоградская обл.'!C181,'Астраханская обл.'!C181,'Республика Калмыкия'!C181)</f>
        <v>0</v>
      </c>
      <c r="D181" s="87">
        <f>SUM('Волгоградская обл.'!D181,'Астраханская обл.'!D181,'Республика Калмыкия'!D181)</f>
        <v>0</v>
      </c>
      <c r="E181" s="87">
        <f>SUM('Волгоградская обл.'!E181,'Астраханская обл.'!E181,'Республика Калмыкия'!E181)</f>
        <v>0</v>
      </c>
      <c r="F181" s="87">
        <f>SUM('Волгоградская обл.'!F181,'Астраханская обл.'!F181,'Республика Калмыкия'!F181)</f>
        <v>0</v>
      </c>
      <c r="G181" s="87">
        <f>SUM('Волгоградская обл.'!G181,'Астраханская обл.'!G181,'Республика Калмыкия'!G181)</f>
        <v>0</v>
      </c>
      <c r="H181" s="87">
        <f>SUM('Волгоградская обл.'!H181,'Астраханская обл.'!H181,'Республика Калмыкия'!H181)</f>
        <v>0</v>
      </c>
      <c r="I181" s="6"/>
    </row>
    <row r="182" spans="1:9" ht="15.75" thickBot="1" x14ac:dyDescent="0.3">
      <c r="A182" s="60" t="s">
        <v>266</v>
      </c>
      <c r="B182" s="62" t="s">
        <v>267</v>
      </c>
      <c r="C182" s="87">
        <f>SUM('Волгоградская обл.'!C182,'Астраханская обл.'!C182,'Республика Калмыкия'!C182)</f>
        <v>0</v>
      </c>
      <c r="D182" s="87">
        <f>SUM('Волгоградская обл.'!D182,'Астраханская обл.'!D182,'Республика Калмыкия'!D182)</f>
        <v>0</v>
      </c>
      <c r="E182" s="87">
        <f>SUM('Волгоградская обл.'!E182,'Астраханская обл.'!E182,'Республика Калмыкия'!E182)</f>
        <v>0</v>
      </c>
      <c r="F182" s="87">
        <f>SUM('Волгоградская обл.'!F182,'Астраханская обл.'!F182,'Республика Калмыкия'!F182)</f>
        <v>0</v>
      </c>
      <c r="G182" s="87">
        <f>SUM('Волгоградская обл.'!G182,'Астраханская обл.'!G182,'Республика Калмыкия'!G182)</f>
        <v>0</v>
      </c>
      <c r="H182" s="87">
        <f>SUM('Волгоградская обл.'!H182,'Астраханская обл.'!H182,'Республика Калмыкия'!H182)</f>
        <v>0</v>
      </c>
      <c r="I182" s="6"/>
    </row>
    <row r="183" spans="1:9" ht="24.75" thickBot="1" x14ac:dyDescent="0.3">
      <c r="A183" s="55" t="s">
        <v>268</v>
      </c>
      <c r="B183" s="59" t="s">
        <v>269</v>
      </c>
      <c r="C183" s="58">
        <f>SUM('Волгоградская обл.'!C183,'Астраханская обл.'!C183,'Республика Калмыкия'!C183)</f>
        <v>0</v>
      </c>
      <c r="D183" s="58">
        <f>SUM('Волгоградская обл.'!D183,'Астраханская обл.'!D183,'Республика Калмыкия'!D183)</f>
        <v>0</v>
      </c>
      <c r="E183" s="58">
        <f>SUM('Волгоградская обл.'!E183,'Астраханская обл.'!E183,'Республика Калмыкия'!E183)</f>
        <v>0</v>
      </c>
      <c r="F183" s="58">
        <f>SUM('Волгоградская обл.'!F183,'Астраханская обл.'!F183,'Республика Калмыкия'!F183)</f>
        <v>0</v>
      </c>
      <c r="G183" s="58">
        <f>SUM('Волгоградская обл.'!G183,'Астраханская обл.'!G183,'Республика Калмыкия'!G183)</f>
        <v>0</v>
      </c>
      <c r="H183" s="58">
        <f>SUM('Волгоградская обл.'!H183,'Астраханская обл.'!H183,'Республика Калмыкия'!H183)</f>
        <v>0</v>
      </c>
      <c r="I183" s="6"/>
    </row>
    <row r="184" spans="1:9" ht="15.75" thickBot="1" x14ac:dyDescent="0.3">
      <c r="A184" s="60" t="s">
        <v>270</v>
      </c>
      <c r="B184" s="62" t="s">
        <v>271</v>
      </c>
      <c r="C184" s="87">
        <f>SUM('Волгоградская обл.'!C184,'Астраханская обл.'!C184,'Республика Калмыкия'!C184)</f>
        <v>0</v>
      </c>
      <c r="D184" s="87">
        <f>SUM('Волгоградская обл.'!D184,'Астраханская обл.'!D184,'Республика Калмыкия'!D184)</f>
        <v>0</v>
      </c>
      <c r="E184" s="87">
        <f>SUM('Волгоградская обл.'!E184,'Астраханская обл.'!E184,'Республика Калмыкия'!E184)</f>
        <v>0</v>
      </c>
      <c r="F184" s="87">
        <f>SUM('Волгоградская обл.'!F184,'Астраханская обл.'!F184,'Республика Калмыкия'!F184)</f>
        <v>0</v>
      </c>
      <c r="G184" s="87">
        <f>SUM('Волгоградская обл.'!G184,'Астраханская обл.'!G184,'Республика Калмыкия'!G184)</f>
        <v>0</v>
      </c>
      <c r="H184" s="87">
        <f>SUM('Волгоградская обл.'!H184,'Астраханская обл.'!H184,'Республика Калмыкия'!H184)</f>
        <v>0</v>
      </c>
      <c r="I184" s="6"/>
    </row>
    <row r="185" spans="1:9" ht="15.75" thickBot="1" x14ac:dyDescent="0.3">
      <c r="A185" s="60" t="s">
        <v>272</v>
      </c>
      <c r="B185" s="62" t="s">
        <v>273</v>
      </c>
      <c r="C185" s="87">
        <f>SUM('Волгоградская обл.'!C185,'Астраханская обл.'!C185,'Республика Калмыкия'!C185)</f>
        <v>0</v>
      </c>
      <c r="D185" s="87">
        <f>SUM('Волгоградская обл.'!D185,'Астраханская обл.'!D185,'Республика Калмыкия'!D185)</f>
        <v>0</v>
      </c>
      <c r="E185" s="87">
        <f>SUM('Волгоградская обл.'!E185,'Астраханская обл.'!E185,'Республика Калмыкия'!E185)</f>
        <v>0</v>
      </c>
      <c r="F185" s="87">
        <f>SUM('Волгоградская обл.'!F185,'Астраханская обл.'!F185,'Республика Калмыкия'!F185)</f>
        <v>0</v>
      </c>
      <c r="G185" s="87">
        <f>SUM('Волгоградская обл.'!G185,'Астраханская обл.'!G185,'Республика Калмыкия'!G185)</f>
        <v>0</v>
      </c>
      <c r="H185" s="87">
        <f>SUM('Волгоградская обл.'!H185,'Астраханская обл.'!H185,'Республика Калмыкия'!H185)</f>
        <v>0</v>
      </c>
      <c r="I185" s="6"/>
    </row>
    <row r="186" spans="1:9" ht="24.75" thickBot="1" x14ac:dyDescent="0.3">
      <c r="A186" s="55" t="s">
        <v>274</v>
      </c>
      <c r="B186" s="59" t="s">
        <v>275</v>
      </c>
      <c r="C186" s="58">
        <f>SUM('Волгоградская обл.'!C186,'Астраханская обл.'!C186,'Республика Калмыкия'!C186)</f>
        <v>0</v>
      </c>
      <c r="D186" s="58">
        <f>SUM('Волгоградская обл.'!D186,'Астраханская обл.'!D186,'Республика Калмыкия'!D186)</f>
        <v>0</v>
      </c>
      <c r="E186" s="58">
        <f>SUM('Волгоградская обл.'!E186,'Астраханская обл.'!E186,'Республика Калмыкия'!E186)</f>
        <v>0</v>
      </c>
      <c r="F186" s="58">
        <f>SUM('Волгоградская обл.'!F186,'Астраханская обл.'!F186,'Республика Калмыкия'!F186)</f>
        <v>0</v>
      </c>
      <c r="G186" s="58">
        <f>SUM('Волгоградская обл.'!G186,'Астраханская обл.'!G186,'Республика Калмыкия'!G186)</f>
        <v>0</v>
      </c>
      <c r="H186" s="58">
        <f>SUM('Волгоградская обл.'!H186,'Астраханская обл.'!H186,'Республика Калмыкия'!H186)</f>
        <v>0</v>
      </c>
      <c r="I186" s="6"/>
    </row>
    <row r="187" spans="1:9" ht="15.75" thickBot="1" x14ac:dyDescent="0.3">
      <c r="A187" s="60" t="s">
        <v>276</v>
      </c>
      <c r="B187" s="62" t="s">
        <v>271</v>
      </c>
      <c r="C187" s="87">
        <f>SUM('Волгоградская обл.'!C187,'Астраханская обл.'!C187,'Республика Калмыкия'!C187)</f>
        <v>0</v>
      </c>
      <c r="D187" s="87">
        <f>SUM('Волгоградская обл.'!D187,'Астраханская обл.'!D187,'Республика Калмыкия'!D187)</f>
        <v>0</v>
      </c>
      <c r="E187" s="87">
        <f>SUM('Волгоградская обл.'!E187,'Астраханская обл.'!E187,'Республика Калмыкия'!E187)</f>
        <v>0</v>
      </c>
      <c r="F187" s="87">
        <f>SUM('Волгоградская обл.'!F187,'Астраханская обл.'!F187,'Республика Калмыкия'!F187)</f>
        <v>0</v>
      </c>
      <c r="G187" s="87">
        <f>SUM('Волгоградская обл.'!G187,'Астраханская обл.'!G187,'Республика Калмыкия'!G187)</f>
        <v>0</v>
      </c>
      <c r="H187" s="87">
        <f>SUM('Волгоградская обл.'!H187,'Астраханская обл.'!H187,'Республика Калмыкия'!H187)</f>
        <v>0</v>
      </c>
      <c r="I187" s="6"/>
    </row>
    <row r="188" spans="1:9" ht="15.75" thickBot="1" x14ac:dyDescent="0.3">
      <c r="A188" s="60" t="s">
        <v>277</v>
      </c>
      <c r="B188" s="62" t="s">
        <v>273</v>
      </c>
      <c r="C188" s="87">
        <f>SUM('Волгоградская обл.'!C188,'Астраханская обл.'!C188,'Республика Калмыкия'!C188)</f>
        <v>0</v>
      </c>
      <c r="D188" s="87">
        <f>SUM('Волгоградская обл.'!D188,'Астраханская обл.'!D188,'Республика Калмыкия'!D188)</f>
        <v>0</v>
      </c>
      <c r="E188" s="87">
        <f>SUM('Волгоградская обл.'!E188,'Астраханская обл.'!E188,'Республика Калмыкия'!E188)</f>
        <v>0</v>
      </c>
      <c r="F188" s="87">
        <f>SUM('Волгоградская обл.'!F188,'Астраханская обл.'!F188,'Республика Калмыкия'!F188)</f>
        <v>0</v>
      </c>
      <c r="G188" s="87">
        <f>SUM('Волгоградская обл.'!G188,'Астраханская обл.'!G188,'Республика Калмыкия'!G188)</f>
        <v>0</v>
      </c>
      <c r="H188" s="87">
        <f>SUM('Волгоградская обл.'!H188,'Астраханская обл.'!H188,'Республика Калмыкия'!H188)</f>
        <v>0</v>
      </c>
      <c r="I188" s="6"/>
    </row>
    <row r="189" spans="1:9" ht="24.75" thickBot="1" x14ac:dyDescent="0.3">
      <c r="A189" s="55" t="s">
        <v>278</v>
      </c>
      <c r="B189" s="59" t="s">
        <v>279</v>
      </c>
      <c r="C189" s="58">
        <f>SUM('Волгоградская обл.'!C189,'Астраханская обл.'!C189,'Республика Калмыкия'!C189)</f>
        <v>0</v>
      </c>
      <c r="D189" s="58">
        <f>SUM('Волгоградская обл.'!D189,'Астраханская обл.'!D189,'Республика Калмыкия'!D189)</f>
        <v>0</v>
      </c>
      <c r="E189" s="58">
        <f>SUM('Волгоградская обл.'!E189,'Астраханская обл.'!E189,'Республика Калмыкия'!E189)</f>
        <v>0</v>
      </c>
      <c r="F189" s="58">
        <f>SUM('Волгоградская обл.'!F189,'Астраханская обл.'!F189,'Республика Калмыкия'!F189)</f>
        <v>0</v>
      </c>
      <c r="G189" s="58">
        <f>SUM('Волгоградская обл.'!G189,'Астраханская обл.'!G189,'Республика Калмыкия'!G189)</f>
        <v>0</v>
      </c>
      <c r="H189" s="58">
        <f>SUM('Волгоградская обл.'!H189,'Астраханская обл.'!H189,'Республика Калмыкия'!H189)</f>
        <v>0</v>
      </c>
      <c r="I189" s="6"/>
    </row>
    <row r="190" spans="1:9" ht="15.75" thickBot="1" x14ac:dyDescent="0.3">
      <c r="A190" s="60" t="s">
        <v>280</v>
      </c>
      <c r="B190" s="62" t="s">
        <v>271</v>
      </c>
      <c r="C190" s="87">
        <f>SUM('Волгоградская обл.'!C190,'Астраханская обл.'!C190,'Республика Калмыкия'!C190)</f>
        <v>0</v>
      </c>
      <c r="D190" s="87">
        <f>SUM('Волгоградская обл.'!D190,'Астраханская обл.'!D190,'Республика Калмыкия'!D190)</f>
        <v>0</v>
      </c>
      <c r="E190" s="87">
        <f>SUM('Волгоградская обл.'!E190,'Астраханская обл.'!E190,'Республика Калмыкия'!E190)</f>
        <v>0</v>
      </c>
      <c r="F190" s="87">
        <f>SUM('Волгоградская обл.'!F190,'Астраханская обл.'!F190,'Республика Калмыкия'!F190)</f>
        <v>0</v>
      </c>
      <c r="G190" s="87">
        <f>SUM('Волгоградская обл.'!G190,'Астраханская обл.'!G190,'Республика Калмыкия'!G190)</f>
        <v>0</v>
      </c>
      <c r="H190" s="87">
        <f>SUM('Волгоградская обл.'!H190,'Астраханская обл.'!H190,'Республика Калмыкия'!H190)</f>
        <v>0</v>
      </c>
      <c r="I190" s="6"/>
    </row>
    <row r="191" spans="1:9" ht="15.75" thickBot="1" x14ac:dyDescent="0.3">
      <c r="A191" s="60" t="s">
        <v>281</v>
      </c>
      <c r="B191" s="62" t="s">
        <v>273</v>
      </c>
      <c r="C191" s="87">
        <f>SUM('Волгоградская обл.'!C191,'Астраханская обл.'!C191,'Республика Калмыкия'!C191)</f>
        <v>0</v>
      </c>
      <c r="D191" s="87">
        <f>SUM('Волгоградская обл.'!D191,'Астраханская обл.'!D191,'Республика Калмыкия'!D191)</f>
        <v>0</v>
      </c>
      <c r="E191" s="87">
        <f>SUM('Волгоградская обл.'!E191,'Астраханская обл.'!E191,'Республика Калмыкия'!E191)</f>
        <v>0</v>
      </c>
      <c r="F191" s="87">
        <f>SUM('Волгоградская обл.'!F191,'Астраханская обл.'!F191,'Республика Калмыкия'!F191)</f>
        <v>0</v>
      </c>
      <c r="G191" s="87">
        <f>SUM('Волгоградская обл.'!G191,'Астраханская обл.'!G191,'Республика Калмыкия'!G191)</f>
        <v>0</v>
      </c>
      <c r="H191" s="87">
        <f>SUM('Волгоградская обл.'!H191,'Астраханская обл.'!H191,'Республика Калмыкия'!H191)</f>
        <v>0</v>
      </c>
      <c r="I191" s="6"/>
    </row>
    <row r="192" spans="1:9" ht="15.75" thickBot="1" x14ac:dyDescent="0.3">
      <c r="A192" s="55" t="s">
        <v>282</v>
      </c>
      <c r="B192" s="59" t="s">
        <v>283</v>
      </c>
      <c r="C192" s="58">
        <f>SUM('Волгоградская обл.'!C192,'Астраханская обл.'!C192,'Республика Калмыкия'!C192)</f>
        <v>0</v>
      </c>
      <c r="D192" s="58">
        <f>SUM('Волгоградская обл.'!D192,'Астраханская обл.'!D192,'Республика Калмыкия'!D192)</f>
        <v>0</v>
      </c>
      <c r="E192" s="58">
        <f>SUM('Волгоградская обл.'!E192,'Астраханская обл.'!E192,'Республика Калмыкия'!E192)</f>
        <v>0</v>
      </c>
      <c r="F192" s="58">
        <f>SUM('Волгоградская обл.'!F192,'Астраханская обл.'!F192,'Республика Калмыкия'!F192)</f>
        <v>0</v>
      </c>
      <c r="G192" s="58">
        <f>SUM('Волгоградская обл.'!G192,'Астраханская обл.'!G192,'Республика Калмыкия'!G192)</f>
        <v>0</v>
      </c>
      <c r="H192" s="58">
        <f>SUM('Волгоградская обл.'!H192,'Астраханская обл.'!H192,'Республика Калмыкия'!H192)</f>
        <v>0</v>
      </c>
      <c r="I192" s="6"/>
    </row>
    <row r="193" spans="1:9" ht="24.75" thickBot="1" x14ac:dyDescent="0.3">
      <c r="A193" s="55" t="s">
        <v>284</v>
      </c>
      <c r="B193" s="59" t="s">
        <v>285</v>
      </c>
      <c r="C193" s="58">
        <f>SUM('Волгоградская обл.'!C193,'Астраханская обл.'!C193,'Республика Калмыкия'!C193)</f>
        <v>0</v>
      </c>
      <c r="D193" s="58">
        <f>SUM('Волгоградская обл.'!D193,'Астраханская обл.'!D193,'Республика Калмыкия'!D193)</f>
        <v>0</v>
      </c>
      <c r="E193" s="58">
        <f>SUM('Волгоградская обл.'!E193,'Астраханская обл.'!E193,'Республика Калмыкия'!E193)</f>
        <v>0</v>
      </c>
      <c r="F193" s="58">
        <f>SUM('Волгоградская обл.'!F193,'Астраханская обл.'!F193,'Республика Калмыкия'!F193)</f>
        <v>0</v>
      </c>
      <c r="G193" s="58">
        <f>SUM('Волгоградская обл.'!G193,'Астраханская обл.'!G193,'Республика Калмыкия'!G193)</f>
        <v>0</v>
      </c>
      <c r="H193" s="58">
        <f>SUM('Волгоградская обл.'!H193,'Астраханская обл.'!H193,'Республика Калмыкия'!H193)</f>
        <v>0</v>
      </c>
      <c r="I193" s="6"/>
    </row>
    <row r="194" spans="1:9" ht="15.75" thickBot="1" x14ac:dyDescent="0.3">
      <c r="A194" s="60" t="s">
        <v>286</v>
      </c>
      <c r="B194" s="62" t="s">
        <v>271</v>
      </c>
      <c r="C194" s="87">
        <f>SUM('Волгоградская обл.'!C194,'Астраханская обл.'!C194,'Республика Калмыкия'!C194)</f>
        <v>0</v>
      </c>
      <c r="D194" s="87">
        <f>SUM('Волгоградская обл.'!D194,'Астраханская обл.'!D194,'Республика Калмыкия'!D194)</f>
        <v>0</v>
      </c>
      <c r="E194" s="87">
        <f>SUM('Волгоградская обл.'!E194,'Астраханская обл.'!E194,'Республика Калмыкия'!E194)</f>
        <v>0</v>
      </c>
      <c r="F194" s="87">
        <f>SUM('Волгоградская обл.'!F194,'Астраханская обл.'!F194,'Республика Калмыкия'!F194)</f>
        <v>0</v>
      </c>
      <c r="G194" s="87">
        <f>SUM('Волгоградская обл.'!G194,'Астраханская обл.'!G194,'Республика Калмыкия'!G194)</f>
        <v>0</v>
      </c>
      <c r="H194" s="87">
        <f>SUM('Волгоградская обл.'!H194,'Астраханская обл.'!H194,'Республика Калмыкия'!H194)</f>
        <v>0</v>
      </c>
      <c r="I194" s="6"/>
    </row>
    <row r="195" spans="1:9" ht="15.75" thickBot="1" x14ac:dyDescent="0.3">
      <c r="A195" s="60" t="s">
        <v>287</v>
      </c>
      <c r="B195" s="62" t="s">
        <v>273</v>
      </c>
      <c r="C195" s="87">
        <f>SUM('Волгоградская обл.'!C195,'Астраханская обл.'!C195,'Республика Калмыкия'!C195)</f>
        <v>0</v>
      </c>
      <c r="D195" s="87">
        <f>SUM('Волгоградская обл.'!D195,'Астраханская обл.'!D195,'Республика Калмыкия'!D195)</f>
        <v>0</v>
      </c>
      <c r="E195" s="87">
        <f>SUM('Волгоградская обл.'!E195,'Астраханская обл.'!E195,'Республика Калмыкия'!E195)</f>
        <v>0</v>
      </c>
      <c r="F195" s="87">
        <f>SUM('Волгоградская обл.'!F195,'Астраханская обл.'!F195,'Республика Калмыкия'!F195)</f>
        <v>0</v>
      </c>
      <c r="G195" s="87">
        <f>SUM('Волгоградская обл.'!G195,'Астраханская обл.'!G195,'Республика Калмыкия'!G195)</f>
        <v>0</v>
      </c>
      <c r="H195" s="87">
        <f>SUM('Волгоградская обл.'!H195,'Астраханская обл.'!H195,'Республика Калмыкия'!H195)</f>
        <v>0</v>
      </c>
      <c r="I195" s="6"/>
    </row>
    <row r="196" spans="1:9" ht="22.9" customHeight="1" x14ac:dyDescent="0.25">
      <c r="A196" s="119" t="s">
        <v>288</v>
      </c>
      <c r="B196" s="120"/>
      <c r="C196" s="120"/>
      <c r="D196" s="120"/>
      <c r="E196" s="120"/>
      <c r="F196" s="120"/>
      <c r="G196" s="120"/>
      <c r="H196" s="121"/>
      <c r="I196" s="10"/>
    </row>
    <row r="197" spans="1:9" ht="15.75" thickBot="1" x14ac:dyDescent="0.3">
      <c r="A197" s="122" t="s">
        <v>289</v>
      </c>
      <c r="B197" s="123"/>
      <c r="C197" s="123"/>
      <c r="D197" s="123"/>
      <c r="E197" s="123"/>
      <c r="F197" s="123"/>
      <c r="G197" s="123"/>
      <c r="H197" s="124"/>
      <c r="I197" s="10"/>
    </row>
    <row r="198" spans="1:9" ht="24.75" thickBot="1" x14ac:dyDescent="0.3">
      <c r="A198" s="60" t="s">
        <v>290</v>
      </c>
      <c r="B198" s="62" t="s">
        <v>291</v>
      </c>
      <c r="C198" s="87">
        <f>SUM('Волгоградская обл.'!C198,'Астраханская обл.'!C198,'Республика Калмыкия'!C198)</f>
        <v>0</v>
      </c>
      <c r="D198" s="87">
        <f>SUM('Волгоградская обл.'!D198,'Астраханская обл.'!D198,'Республика Калмыкия'!D198)</f>
        <v>521</v>
      </c>
      <c r="E198" s="87">
        <f>SUM('Волгоградская обл.'!E198,'Астраханская обл.'!E198,'Республика Калмыкия'!E198)</f>
        <v>0</v>
      </c>
      <c r="F198" s="87">
        <f>SUM('Волгоградская обл.'!F198,'Астраханская обл.'!F198,'Республика Калмыкия'!F198)</f>
        <v>0</v>
      </c>
      <c r="G198" s="87">
        <f>SUM('Волгоградская обл.'!G198,'Астраханская обл.'!G198,'Республика Калмыкия'!G198)</f>
        <v>0</v>
      </c>
      <c r="H198" s="87">
        <f>SUM('Волгоградская обл.'!H198,'Астраханская обл.'!H198,'Республика Калмыкия'!H198)</f>
        <v>0</v>
      </c>
      <c r="I198" s="6"/>
    </row>
    <row r="199" spans="1:9" ht="24.75" thickBot="1" x14ac:dyDescent="0.3">
      <c r="A199" s="60" t="s">
        <v>292</v>
      </c>
      <c r="B199" s="62" t="s">
        <v>293</v>
      </c>
      <c r="C199" s="87">
        <f>SUM('Волгоградская обл.'!C199,'Астраханская обл.'!C199,'Республика Калмыкия'!C199)</f>
        <v>0</v>
      </c>
      <c r="D199" s="87">
        <f>SUM('Волгоградская обл.'!D199,'Астраханская обл.'!D199,'Республика Калмыкия'!D199)</f>
        <v>513</v>
      </c>
      <c r="E199" s="87">
        <f>SUM('Волгоградская обл.'!E199,'Астраханская обл.'!E199,'Республика Калмыкия'!E199)</f>
        <v>0</v>
      </c>
      <c r="F199" s="87">
        <f>SUM('Волгоградская обл.'!F199,'Астраханская обл.'!F199,'Республика Калмыкия'!F199)</f>
        <v>0</v>
      </c>
      <c r="G199" s="87">
        <f>SUM('Волгоградская обл.'!G199,'Астраханская обл.'!G199,'Республика Калмыкия'!G199)</f>
        <v>0</v>
      </c>
      <c r="H199" s="87">
        <f>SUM('Волгоградская обл.'!H199,'Астраханская обл.'!H199,'Республика Калмыкия'!H199)</f>
        <v>0</v>
      </c>
      <c r="I199" s="6"/>
    </row>
    <row r="200" spans="1:9" ht="36.75" thickBot="1" x14ac:dyDescent="0.3">
      <c r="A200" s="60" t="s">
        <v>294</v>
      </c>
      <c r="B200" s="62" t="s">
        <v>295</v>
      </c>
      <c r="C200" s="87">
        <f>SUM('Волгоградская обл.'!C200,'Астраханская обл.'!C200,'Республика Калмыкия'!C200)</f>
        <v>0</v>
      </c>
      <c r="D200" s="87">
        <f>SUM('Волгоградская обл.'!D200,'Астраханская обл.'!D200,'Республика Калмыкия'!D200)</f>
        <v>486</v>
      </c>
      <c r="E200" s="87">
        <f>SUM('Волгоградская обл.'!E200,'Астраханская обл.'!E200,'Республика Калмыкия'!E200)</f>
        <v>0</v>
      </c>
      <c r="F200" s="87">
        <f>SUM('Волгоградская обл.'!F200,'Астраханская обл.'!F200,'Республика Калмыкия'!F200)</f>
        <v>0</v>
      </c>
      <c r="G200" s="87">
        <f>SUM('Волгоградская обл.'!G200,'Астраханская обл.'!G200,'Республика Калмыкия'!G200)</f>
        <v>0</v>
      </c>
      <c r="H200" s="87">
        <f>SUM('Волгоградская обл.'!H200,'Астраханская обл.'!H200,'Республика Калмыкия'!H200)</f>
        <v>0</v>
      </c>
      <c r="I200" s="6"/>
    </row>
    <row r="201" spans="1:9" ht="24.75" thickBot="1" x14ac:dyDescent="0.3">
      <c r="A201" s="60" t="s">
        <v>296</v>
      </c>
      <c r="B201" s="62" t="s">
        <v>297</v>
      </c>
      <c r="C201" s="87">
        <f>SUM('Волгоградская обл.'!C201,'Астраханская обл.'!C201,'Республика Калмыкия'!C201)</f>
        <v>0</v>
      </c>
      <c r="D201" s="87">
        <f>SUM('Волгоградская обл.'!D201,'Астраханская обл.'!D201,'Республика Калмыкия'!D201)</f>
        <v>136</v>
      </c>
      <c r="E201" s="87">
        <f>SUM('Волгоградская обл.'!E201,'Астраханская обл.'!E201,'Республика Калмыкия'!E201)</f>
        <v>0</v>
      </c>
      <c r="F201" s="87">
        <f>SUM('Волгоградская обл.'!F201,'Астраханская обл.'!F201,'Республика Калмыкия'!F201)</f>
        <v>0</v>
      </c>
      <c r="G201" s="87">
        <f>SUM('Волгоградская обл.'!G201,'Астраханская обл.'!G201,'Республика Калмыкия'!G201)</f>
        <v>0</v>
      </c>
      <c r="H201" s="87">
        <f>SUM('Волгоградская обл.'!H201,'Астраханская обл.'!H201,'Республика Калмыкия'!H201)</f>
        <v>0</v>
      </c>
      <c r="I201" s="6"/>
    </row>
    <row r="202" spans="1:9" ht="24.75" thickBot="1" x14ac:dyDescent="0.3">
      <c r="A202" s="60" t="s">
        <v>298</v>
      </c>
      <c r="B202" s="62" t="s">
        <v>299</v>
      </c>
      <c r="C202" s="87">
        <f>SUM('Волгоградская обл.'!C202,'Астраханская обл.'!C202,'Республика Калмыкия'!C202)</f>
        <v>0</v>
      </c>
      <c r="D202" s="87">
        <f>SUM('Волгоградская обл.'!D202,'Астраханская обл.'!D202,'Республика Калмыкия'!D202)</f>
        <v>6008</v>
      </c>
      <c r="E202" s="87">
        <f>SUM('Волгоградская обл.'!E202,'Астраханская обл.'!E202,'Республика Калмыкия'!E202)</f>
        <v>0</v>
      </c>
      <c r="F202" s="87">
        <f>SUM('Волгоградская обл.'!F202,'Астраханская обл.'!F202,'Республика Калмыкия'!F202)</f>
        <v>0</v>
      </c>
      <c r="G202" s="87">
        <f>SUM('Волгоградская обл.'!G202,'Астраханская обл.'!G202,'Республика Калмыкия'!G202)</f>
        <v>0</v>
      </c>
      <c r="H202" s="87">
        <f>SUM('Волгоградская обл.'!H202,'Астраханская обл.'!H202,'Республика Калмыкия'!H202)</f>
        <v>0</v>
      </c>
      <c r="I202" s="6"/>
    </row>
    <row r="203" spans="1:9" ht="15.75" thickBot="1" x14ac:dyDescent="0.3">
      <c r="A203" s="60" t="s">
        <v>300</v>
      </c>
      <c r="B203" s="62" t="s">
        <v>301</v>
      </c>
      <c r="C203" s="87">
        <f>SUM('Волгоградская обл.'!C203,'Астраханская обл.'!C203,'Республика Калмыкия'!C203)</f>
        <v>0</v>
      </c>
      <c r="D203" s="87">
        <f>SUM('Волгоградская обл.'!D203,'Астраханская обл.'!D203,'Республика Калмыкия'!D203)</f>
        <v>69</v>
      </c>
      <c r="E203" s="87">
        <f>SUM('Волгоградская обл.'!E203,'Астраханская обл.'!E203,'Республика Калмыкия'!E203)</f>
        <v>0</v>
      </c>
      <c r="F203" s="87">
        <f>SUM('Волгоградская обл.'!F203,'Астраханская обл.'!F203,'Республика Калмыкия'!F203)</f>
        <v>0</v>
      </c>
      <c r="G203" s="87">
        <f>SUM('Волгоградская обл.'!G203,'Астраханская обл.'!G203,'Республика Калмыкия'!G203)</f>
        <v>0</v>
      </c>
      <c r="H203" s="87">
        <f>SUM('Волгоградская обл.'!H203,'Астраханская обл.'!H203,'Республика Калмыкия'!H203)</f>
        <v>0</v>
      </c>
      <c r="I203" s="6"/>
    </row>
    <row r="204" spans="1:9" ht="24.75" thickBot="1" x14ac:dyDescent="0.3">
      <c r="A204" s="60" t="s">
        <v>302</v>
      </c>
      <c r="B204" s="62" t="s">
        <v>303</v>
      </c>
      <c r="C204" s="87">
        <f>SUM('Волгоградская обл.'!C204,'Астраханская обл.'!C204,'Республика Калмыкия'!C204)</f>
        <v>0</v>
      </c>
      <c r="D204" s="87">
        <f>SUM('Волгоградская обл.'!D204,'Астраханская обл.'!D204,'Республика Калмыкия'!D204)</f>
        <v>101</v>
      </c>
      <c r="E204" s="87">
        <f>SUM('Волгоградская обл.'!E204,'Астраханская обл.'!E204,'Республика Калмыкия'!E204)</f>
        <v>0</v>
      </c>
      <c r="F204" s="87">
        <f>SUM('Волгоградская обл.'!F204,'Астраханская обл.'!F204,'Республика Калмыкия'!F204)</f>
        <v>0</v>
      </c>
      <c r="G204" s="87">
        <f>SUM('Волгоградская обл.'!G204,'Астраханская обл.'!G204,'Республика Калмыкия'!G204)</f>
        <v>0</v>
      </c>
      <c r="H204" s="87">
        <f>SUM('Волгоградская обл.'!H204,'Астраханская обл.'!H204,'Республика Калмыкия'!H204)</f>
        <v>0</v>
      </c>
      <c r="I204" s="6"/>
    </row>
    <row r="205" spans="1:9" ht="24.75" thickBot="1" x14ac:dyDescent="0.3">
      <c r="A205" s="60" t="s">
        <v>304</v>
      </c>
      <c r="B205" s="62" t="s">
        <v>305</v>
      </c>
      <c r="C205" s="87">
        <f>SUM('Волгоградская обл.'!C205,'Астраханская обл.'!C205,'Республика Калмыкия'!C205)</f>
        <v>0</v>
      </c>
      <c r="D205" s="87">
        <f>SUM('Волгоградская обл.'!D205,'Астраханская обл.'!D205,'Республика Калмыкия'!D205)</f>
        <v>1020</v>
      </c>
      <c r="E205" s="87">
        <f>SUM('Волгоградская обл.'!E205,'Астраханская обл.'!E205,'Республика Калмыкия'!E205)</f>
        <v>0</v>
      </c>
      <c r="F205" s="87">
        <f>SUM('Волгоградская обл.'!F205,'Астраханская обл.'!F205,'Республика Калмыкия'!F205)</f>
        <v>0</v>
      </c>
      <c r="G205" s="87">
        <f>SUM('Волгоградская обл.'!G205,'Астраханская обл.'!G205,'Республика Калмыкия'!G205)</f>
        <v>0</v>
      </c>
      <c r="H205" s="87">
        <f>SUM('Волгоградская обл.'!H205,'Астраханская обл.'!H205,'Республика Калмыкия'!H205)</f>
        <v>0</v>
      </c>
      <c r="I205" s="6"/>
    </row>
    <row r="206" spans="1:9" s="105" customFormat="1" ht="30.6" customHeight="1" x14ac:dyDescent="0.25">
      <c r="A206" s="106"/>
      <c r="B206" s="106"/>
      <c r="C206" s="106"/>
      <c r="D206" s="106"/>
      <c r="E206" s="106"/>
      <c r="F206" s="106"/>
      <c r="G206" s="107"/>
      <c r="H206" s="107"/>
      <c r="I206" s="108"/>
    </row>
    <row r="207" spans="1:9" x14ac:dyDescent="0.25">
      <c r="A207" s="11"/>
      <c r="B207" s="12"/>
      <c r="C207" s="12"/>
      <c r="D207" s="12"/>
      <c r="E207" s="12"/>
      <c r="F207" s="12"/>
      <c r="G207" s="13"/>
      <c r="H207" s="13"/>
      <c r="I207" s="6"/>
    </row>
    <row r="208" spans="1:9" x14ac:dyDescent="0.25">
      <c r="A208" s="14"/>
      <c r="B208" s="14"/>
      <c r="C208" s="14"/>
      <c r="D208" s="14"/>
      <c r="E208" s="14"/>
      <c r="F208" s="14"/>
      <c r="G208" s="14"/>
      <c r="H208" s="14"/>
      <c r="I208" s="11"/>
    </row>
    <row r="209" spans="1:9" x14ac:dyDescent="0.25">
      <c r="A209" s="15" t="s">
        <v>306</v>
      </c>
      <c r="B209" s="15"/>
      <c r="C209" s="15"/>
      <c r="D209" s="15"/>
      <c r="E209" s="15"/>
      <c r="F209" s="15"/>
      <c r="G209" s="15"/>
      <c r="H209" s="15"/>
      <c r="I209" s="11"/>
    </row>
    <row r="210" spans="1:9" x14ac:dyDescent="0.25">
      <c r="A210" s="125" t="s">
        <v>307</v>
      </c>
      <c r="B210" s="125"/>
      <c r="C210" s="125"/>
      <c r="D210" s="125"/>
      <c r="E210" s="125"/>
      <c r="F210" s="125"/>
      <c r="G210" s="125"/>
      <c r="H210" s="125"/>
      <c r="I210" s="6"/>
    </row>
    <row r="211" spans="1:9" x14ac:dyDescent="0.25">
      <c r="A211" s="125" t="s">
        <v>308</v>
      </c>
      <c r="B211" s="125"/>
      <c r="C211" s="125"/>
      <c r="D211" s="125"/>
      <c r="E211" s="125"/>
      <c r="F211" s="125"/>
      <c r="G211" s="125"/>
      <c r="H211" s="125"/>
      <c r="I211" s="6"/>
    </row>
    <row r="212" spans="1:9" x14ac:dyDescent="0.25">
      <c r="A212" s="118" t="s">
        <v>309</v>
      </c>
      <c r="B212" s="118"/>
      <c r="C212" s="118"/>
      <c r="D212" s="118"/>
      <c r="E212" s="118"/>
      <c r="F212" s="118"/>
      <c r="G212" s="118"/>
      <c r="H212" s="118"/>
      <c r="I212" s="6"/>
    </row>
    <row r="213" spans="1:9" x14ac:dyDescent="0.25">
      <c r="A213" s="117" t="s">
        <v>310</v>
      </c>
      <c r="B213" s="117"/>
      <c r="C213" s="117"/>
      <c r="D213" s="117"/>
      <c r="E213" s="117"/>
      <c r="F213" s="117"/>
      <c r="G213" s="117"/>
      <c r="H213" s="117"/>
      <c r="I213" s="6"/>
    </row>
    <row r="214" spans="1:9" x14ac:dyDescent="0.25">
      <c r="A214" s="118" t="s">
        <v>311</v>
      </c>
      <c r="B214" s="118"/>
      <c r="C214" s="118"/>
      <c r="D214" s="118"/>
      <c r="E214" s="118"/>
      <c r="F214" s="118"/>
      <c r="G214" s="118"/>
      <c r="H214" s="118"/>
      <c r="I214" s="6"/>
    </row>
    <row r="215" spans="1:9" x14ac:dyDescent="0.25">
      <c r="A215" s="118" t="s">
        <v>312</v>
      </c>
      <c r="B215" s="118"/>
      <c r="C215" s="118"/>
      <c r="D215" s="118"/>
      <c r="E215" s="118"/>
      <c r="F215" s="118"/>
      <c r="G215" s="118"/>
      <c r="H215" s="118"/>
      <c r="I215" s="6"/>
    </row>
    <row r="216" spans="1:9" x14ac:dyDescent="0.25">
      <c r="A216" s="118" t="s">
        <v>313</v>
      </c>
      <c r="B216" s="118"/>
      <c r="C216" s="118"/>
      <c r="D216" s="118"/>
      <c r="E216" s="118"/>
      <c r="F216" s="118"/>
      <c r="G216" s="118"/>
      <c r="H216" s="118"/>
      <c r="I216" s="6"/>
    </row>
  </sheetData>
  <mergeCells count="26">
    <mergeCell ref="H159:H160"/>
    <mergeCell ref="C159:C160"/>
    <mergeCell ref="D159:D160"/>
    <mergeCell ref="E159:E160"/>
    <mergeCell ref="F159:F160"/>
    <mergeCell ref="G159:G160"/>
    <mergeCell ref="A213:H213"/>
    <mergeCell ref="A214:H214"/>
    <mergeCell ref="A215:H215"/>
    <mergeCell ref="A216:H216"/>
    <mergeCell ref="A196:H196"/>
    <mergeCell ref="A197:H197"/>
    <mergeCell ref="A210:H210"/>
    <mergeCell ref="A211:H211"/>
    <mergeCell ref="A212:H212"/>
    <mergeCell ref="A1:H1"/>
    <mergeCell ref="A3:H3"/>
    <mergeCell ref="A4:G4"/>
    <mergeCell ref="A5:G5"/>
    <mergeCell ref="C23:C24"/>
    <mergeCell ref="D23:D24"/>
    <mergeCell ref="E23:E24"/>
    <mergeCell ref="F23:F24"/>
    <mergeCell ref="G23:G24"/>
    <mergeCell ref="H23:H24"/>
    <mergeCell ref="C10:H10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opLeftCell="A193" zoomScale="80" zoomScaleNormal="80" workbookViewId="0">
      <selection activeCell="A206" sqref="A206:F207"/>
    </sheetView>
  </sheetViews>
  <sheetFormatPr defaultRowHeight="15" x14ac:dyDescent="0.25"/>
  <cols>
    <col min="2" max="2" width="39.28515625" customWidth="1"/>
  </cols>
  <sheetData>
    <row r="1" spans="1:8" ht="15.75" x14ac:dyDescent="0.25">
      <c r="A1" s="109" t="s">
        <v>0</v>
      </c>
      <c r="B1" s="109"/>
      <c r="C1" s="109"/>
      <c r="D1" s="109"/>
      <c r="E1" s="109"/>
      <c r="F1" s="109"/>
      <c r="G1" s="109"/>
      <c r="H1" s="109"/>
    </row>
    <row r="2" spans="1:8" ht="15.75" x14ac:dyDescent="0.25">
      <c r="A2" s="17"/>
      <c r="B2" s="16"/>
      <c r="C2" s="16"/>
      <c r="D2" s="16"/>
      <c r="E2" s="145" t="s">
        <v>314</v>
      </c>
      <c r="F2" s="146"/>
      <c r="G2" s="146"/>
      <c r="H2" s="146"/>
    </row>
    <row r="3" spans="1:8" ht="36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</row>
    <row r="4" spans="1:8" ht="15" customHeight="1" x14ac:dyDescent="0.25">
      <c r="A4" s="111" t="s">
        <v>2</v>
      </c>
      <c r="B4" s="111"/>
      <c r="C4" s="111"/>
      <c r="D4" s="111"/>
      <c r="E4" s="111"/>
      <c r="F4" s="111"/>
      <c r="G4" s="111"/>
      <c r="H4" s="111"/>
    </row>
    <row r="5" spans="1:8" ht="15.75" x14ac:dyDescent="0.25">
      <c r="A5" s="111" t="s">
        <v>3</v>
      </c>
      <c r="B5" s="111"/>
      <c r="C5" s="111"/>
      <c r="D5" s="111"/>
      <c r="E5" s="111"/>
      <c r="F5" s="111"/>
      <c r="G5" s="111"/>
      <c r="H5" s="111"/>
    </row>
    <row r="6" spans="1:8" ht="4.1500000000000004" customHeight="1" x14ac:dyDescent="0.3">
      <c r="A6" s="18"/>
      <c r="B6" s="16"/>
      <c r="C6" s="16"/>
      <c r="D6" s="16"/>
      <c r="E6" s="16"/>
      <c r="F6" s="16"/>
      <c r="G6" s="16"/>
      <c r="H6" s="16"/>
    </row>
    <row r="7" spans="1:8" ht="15.75" x14ac:dyDescent="0.25">
      <c r="A7" s="144" t="s">
        <v>321</v>
      </c>
      <c r="B7" s="144"/>
      <c r="C7" s="144"/>
      <c r="D7" s="144"/>
      <c r="E7" s="144"/>
      <c r="F7" s="144"/>
      <c r="G7" s="144"/>
      <c r="H7" s="144"/>
    </row>
    <row r="8" spans="1:8" ht="18.75" x14ac:dyDescent="0.25">
      <c r="A8" s="147" t="s">
        <v>4</v>
      </c>
      <c r="B8" s="147"/>
      <c r="C8" s="147"/>
      <c r="D8" s="147"/>
      <c r="E8" s="147" t="s">
        <v>5</v>
      </c>
      <c r="F8" s="147"/>
      <c r="G8" s="16"/>
      <c r="H8" s="16"/>
    </row>
    <row r="9" spans="1:8" ht="7.9" customHeight="1" thickBot="1" x14ac:dyDescent="0.35">
      <c r="A9" s="19"/>
      <c r="B9" s="16"/>
      <c r="C9" s="16"/>
      <c r="D9" s="16"/>
      <c r="E9" s="16"/>
      <c r="F9" s="16"/>
      <c r="G9" s="16"/>
      <c r="H9" s="16"/>
    </row>
    <row r="10" spans="1:8" ht="15.75" thickBot="1" x14ac:dyDescent="0.3">
      <c r="A10" s="148" t="s">
        <v>6</v>
      </c>
      <c r="B10" s="150" t="s">
        <v>7</v>
      </c>
      <c r="C10" s="114" t="s">
        <v>8</v>
      </c>
      <c r="D10" s="115"/>
      <c r="E10" s="115"/>
      <c r="F10" s="115"/>
      <c r="G10" s="115"/>
      <c r="H10" s="116"/>
    </row>
    <row r="11" spans="1:8" ht="102" thickBot="1" x14ac:dyDescent="0.3">
      <c r="A11" s="149"/>
      <c r="B11" s="151"/>
      <c r="C11" s="20" t="s">
        <v>9</v>
      </c>
      <c r="D11" s="20" t="s">
        <v>10</v>
      </c>
      <c r="E11" s="20" t="s">
        <v>11</v>
      </c>
      <c r="F11" s="21" t="s">
        <v>12</v>
      </c>
      <c r="G11" s="20" t="s">
        <v>13</v>
      </c>
      <c r="H11" s="21" t="s">
        <v>14</v>
      </c>
    </row>
    <row r="12" spans="1:8" ht="36.75" thickBot="1" x14ac:dyDescent="0.3">
      <c r="A12" s="81" t="s">
        <v>15</v>
      </c>
      <c r="B12" s="82" t="s">
        <v>16</v>
      </c>
      <c r="C12" s="58">
        <f>SUM(C13,C14,C22,C23)</f>
        <v>266</v>
      </c>
      <c r="D12" s="58">
        <f t="shared" ref="D12:H12" si="0">SUM(D13,D14,D22,D23)</f>
        <v>561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19</v>
      </c>
    </row>
    <row r="13" spans="1:8" ht="15.75" thickBot="1" x14ac:dyDescent="0.3">
      <c r="A13" s="40" t="s">
        <v>17</v>
      </c>
      <c r="B13" s="41" t="s">
        <v>18</v>
      </c>
      <c r="C13" s="87">
        <v>57</v>
      </c>
      <c r="D13" s="87">
        <v>29</v>
      </c>
      <c r="E13" s="87">
        <v>0</v>
      </c>
      <c r="F13" s="87">
        <v>0</v>
      </c>
      <c r="G13" s="87">
        <v>0</v>
      </c>
      <c r="H13" s="87">
        <v>5</v>
      </c>
    </row>
    <row r="14" spans="1:8" ht="36.75" thickBot="1" x14ac:dyDescent="0.3">
      <c r="A14" s="40" t="s">
        <v>19</v>
      </c>
      <c r="B14" s="42" t="s">
        <v>20</v>
      </c>
      <c r="C14" s="87">
        <f>SUM(C15,C16,C19,C20,C21)</f>
        <v>99</v>
      </c>
      <c r="D14" s="87">
        <f t="shared" ref="D14:H14" si="1">SUM(D15,D16,D19,D20,D21)</f>
        <v>32</v>
      </c>
      <c r="E14" s="87">
        <f t="shared" si="1"/>
        <v>0</v>
      </c>
      <c r="F14" s="87">
        <f t="shared" si="1"/>
        <v>0</v>
      </c>
      <c r="G14" s="87">
        <f t="shared" si="1"/>
        <v>0</v>
      </c>
      <c r="H14" s="87">
        <f t="shared" si="1"/>
        <v>8</v>
      </c>
    </row>
    <row r="15" spans="1:8" ht="36.75" thickBot="1" x14ac:dyDescent="0.3">
      <c r="A15" s="40" t="s">
        <v>21</v>
      </c>
      <c r="B15" s="42" t="s">
        <v>22</v>
      </c>
      <c r="C15" s="87">
        <v>97</v>
      </c>
      <c r="D15" s="87">
        <v>16</v>
      </c>
      <c r="E15" s="87">
        <v>0</v>
      </c>
      <c r="F15" s="87">
        <v>0</v>
      </c>
      <c r="G15" s="87">
        <v>0</v>
      </c>
      <c r="H15" s="87">
        <v>7</v>
      </c>
    </row>
    <row r="16" spans="1:8" ht="60.75" thickBot="1" x14ac:dyDescent="0.3">
      <c r="A16" s="40" t="s">
        <v>23</v>
      </c>
      <c r="B16" s="42" t="s">
        <v>24</v>
      </c>
      <c r="C16" s="87">
        <f>SUM(C17:C18)</f>
        <v>2</v>
      </c>
      <c r="D16" s="87">
        <f>SUM(D17:D18)</f>
        <v>14</v>
      </c>
      <c r="E16" s="87">
        <v>0</v>
      </c>
      <c r="F16" s="87">
        <v>0</v>
      </c>
      <c r="G16" s="87">
        <v>0</v>
      </c>
      <c r="H16" s="87">
        <f>SUM(H17:H18)</f>
        <v>1</v>
      </c>
    </row>
    <row r="17" spans="1:8" ht="96.75" thickBot="1" x14ac:dyDescent="0.3">
      <c r="A17" s="40" t="s">
        <v>25</v>
      </c>
      <c r="B17" s="42" t="s">
        <v>26</v>
      </c>
      <c r="C17" s="87">
        <v>2</v>
      </c>
      <c r="D17" s="87">
        <v>14</v>
      </c>
      <c r="E17" s="87">
        <v>0</v>
      </c>
      <c r="F17" s="87">
        <v>0</v>
      </c>
      <c r="G17" s="87">
        <v>0</v>
      </c>
      <c r="H17" s="87">
        <v>1</v>
      </c>
    </row>
    <row r="18" spans="1:8" ht="108.75" thickBot="1" x14ac:dyDescent="0.3">
      <c r="A18" s="40" t="s">
        <v>27</v>
      </c>
      <c r="B18" s="42" t="s">
        <v>28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60.75" thickBot="1" x14ac:dyDescent="0.3">
      <c r="A19" s="40" t="s">
        <v>29</v>
      </c>
      <c r="B19" s="42" t="s">
        <v>30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48.75" thickBot="1" x14ac:dyDescent="0.3">
      <c r="A20" s="40" t="s">
        <v>31</v>
      </c>
      <c r="B20" s="42" t="s">
        <v>32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24.75" thickBot="1" x14ac:dyDescent="0.3">
      <c r="A21" s="40" t="s">
        <v>33</v>
      </c>
      <c r="B21" s="42" t="s">
        <v>34</v>
      </c>
      <c r="C21" s="87">
        <v>0</v>
      </c>
      <c r="D21" s="87">
        <v>2</v>
      </c>
      <c r="E21" s="87">
        <v>0</v>
      </c>
      <c r="F21" s="87">
        <v>0</v>
      </c>
      <c r="G21" s="87">
        <v>0</v>
      </c>
      <c r="H21" s="87">
        <v>0</v>
      </c>
    </row>
    <row r="22" spans="1:8" ht="48.75" thickBot="1" x14ac:dyDescent="0.3">
      <c r="A22" s="38" t="s">
        <v>35</v>
      </c>
      <c r="B22" s="39" t="s">
        <v>36</v>
      </c>
      <c r="C22" s="58">
        <v>102</v>
      </c>
      <c r="D22" s="58">
        <v>500</v>
      </c>
      <c r="E22" s="58">
        <v>0</v>
      </c>
      <c r="F22" s="58">
        <v>0</v>
      </c>
      <c r="G22" s="58">
        <v>0</v>
      </c>
      <c r="H22" s="58">
        <v>6</v>
      </c>
    </row>
    <row r="23" spans="1:8" ht="48" x14ac:dyDescent="0.25">
      <c r="A23" s="127" t="s">
        <v>37</v>
      </c>
      <c r="B23" s="43" t="s">
        <v>38</v>
      </c>
      <c r="C23" s="112">
        <f t="shared" ref="C23:H23" si="2">SUM(C25:C26)</f>
        <v>8</v>
      </c>
      <c r="D23" s="112">
        <f t="shared" si="2"/>
        <v>0</v>
      </c>
      <c r="E23" s="112">
        <f t="shared" si="2"/>
        <v>0</v>
      </c>
      <c r="F23" s="112">
        <f t="shared" si="2"/>
        <v>0</v>
      </c>
      <c r="G23" s="112">
        <f t="shared" si="2"/>
        <v>0</v>
      </c>
      <c r="H23" s="112">
        <f t="shared" si="2"/>
        <v>0</v>
      </c>
    </row>
    <row r="24" spans="1:8" ht="15.75" thickBot="1" x14ac:dyDescent="0.3">
      <c r="A24" s="128"/>
      <c r="B24" s="39" t="s">
        <v>39</v>
      </c>
      <c r="C24" s="113"/>
      <c r="D24" s="113"/>
      <c r="E24" s="113"/>
      <c r="F24" s="113"/>
      <c r="G24" s="113"/>
      <c r="H24" s="113"/>
    </row>
    <row r="25" spans="1:8" ht="15.75" thickBot="1" x14ac:dyDescent="0.3">
      <c r="A25" s="40" t="s">
        <v>40</v>
      </c>
      <c r="B25" s="42" t="s">
        <v>18</v>
      </c>
      <c r="C25" s="87">
        <v>8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5.75" thickBot="1" x14ac:dyDescent="0.3">
      <c r="A26" s="40" t="s">
        <v>41</v>
      </c>
      <c r="B26" s="42" t="s">
        <v>42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36.75" thickBot="1" x14ac:dyDescent="0.3">
      <c r="A27" s="38" t="s">
        <v>43</v>
      </c>
      <c r="B27" s="39" t="s">
        <v>44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</row>
    <row r="28" spans="1:8" ht="15.75" thickBot="1" x14ac:dyDescent="0.3">
      <c r="A28" s="40" t="s">
        <v>45</v>
      </c>
      <c r="B28" s="41" t="s">
        <v>46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5.75" thickBot="1" x14ac:dyDescent="0.3">
      <c r="A29" s="40" t="s">
        <v>47</v>
      </c>
      <c r="B29" s="41" t="s">
        <v>48</v>
      </c>
      <c r="C29" s="87">
        <v>2</v>
      </c>
      <c r="D29" s="87">
        <v>12</v>
      </c>
      <c r="E29" s="87">
        <v>0</v>
      </c>
      <c r="F29" s="87">
        <v>0</v>
      </c>
      <c r="G29" s="87">
        <v>0</v>
      </c>
      <c r="H29" s="87">
        <v>6</v>
      </c>
    </row>
    <row r="30" spans="1:8" ht="15.75" thickBot="1" x14ac:dyDescent="0.3">
      <c r="A30" s="40" t="s">
        <v>49</v>
      </c>
      <c r="B30" s="41" t="s">
        <v>50</v>
      </c>
      <c r="C30" s="87">
        <v>264</v>
      </c>
      <c r="D30" s="87">
        <v>549</v>
      </c>
      <c r="E30" s="87">
        <f>SUM('[1]6 отдел'!E30,'[1]8 отдел'!E30,'[1]11 отдел'!E30)</f>
        <v>0</v>
      </c>
      <c r="F30" s="87">
        <f>SUM('[1]6 отдел'!F30,'[1]8 отдел'!F30,'[1]11 отдел'!F30)</f>
        <v>0</v>
      </c>
      <c r="G30" s="87">
        <f>SUM('[1]6 отдел'!G30,'[1]8 отдел'!G30,'[1]11 отдел'!G30)</f>
        <v>0</v>
      </c>
      <c r="H30" s="87">
        <v>13</v>
      </c>
    </row>
    <row r="31" spans="1:8" ht="48.75" thickBot="1" x14ac:dyDescent="0.3">
      <c r="A31" s="38" t="s">
        <v>51</v>
      </c>
      <c r="B31" s="39" t="s">
        <v>52</v>
      </c>
      <c r="C31" s="58">
        <v>69</v>
      </c>
      <c r="D31" s="58">
        <v>31</v>
      </c>
      <c r="E31" s="58">
        <f>SUM('[1]6 отдел'!E31,'[1]8 отдел'!E31,'[1]11 отдел'!E31)</f>
        <v>0</v>
      </c>
      <c r="F31" s="58">
        <f>SUM('[1]6 отдел'!F31,'[1]8 отдел'!F31,'[1]11 отдел'!F31)</f>
        <v>0</v>
      </c>
      <c r="G31" s="58">
        <f>SUM('[1]6 отдел'!G31,'[1]8 отдел'!G31,'[1]11 отдел'!G31)</f>
        <v>0</v>
      </c>
      <c r="H31" s="58">
        <v>7</v>
      </c>
    </row>
    <row r="32" spans="1:8" ht="156.75" thickBot="1" x14ac:dyDescent="0.3">
      <c r="A32" s="40" t="s">
        <v>53</v>
      </c>
      <c r="B32" s="42" t="s">
        <v>54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1</v>
      </c>
    </row>
    <row r="33" spans="1:8" ht="144.75" thickBot="1" x14ac:dyDescent="0.3">
      <c r="A33" s="40" t="s">
        <v>55</v>
      </c>
      <c r="B33" s="42" t="s">
        <v>56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36.75" thickBot="1" x14ac:dyDescent="0.3">
      <c r="A34" s="38" t="s">
        <v>57</v>
      </c>
      <c r="B34" s="39" t="s">
        <v>58</v>
      </c>
      <c r="C34" s="58">
        <f>SUM(C35:C36)</f>
        <v>84</v>
      </c>
      <c r="D34" s="58">
        <f t="shared" ref="D34:H34" si="3">SUM(D35:D36)</f>
        <v>32</v>
      </c>
      <c r="E34" s="58">
        <f t="shared" si="3"/>
        <v>0</v>
      </c>
      <c r="F34" s="58">
        <f t="shared" si="3"/>
        <v>0</v>
      </c>
      <c r="G34" s="58">
        <f t="shared" si="3"/>
        <v>0</v>
      </c>
      <c r="H34" s="58">
        <f t="shared" si="3"/>
        <v>15</v>
      </c>
    </row>
    <row r="35" spans="1:8" ht="15.75" thickBot="1" x14ac:dyDescent="0.3">
      <c r="A35" s="40" t="s">
        <v>59</v>
      </c>
      <c r="B35" s="42" t="s">
        <v>18</v>
      </c>
      <c r="C35" s="87">
        <v>52</v>
      </c>
      <c r="D35" s="87">
        <v>21</v>
      </c>
      <c r="E35" s="87">
        <f>SUM('[1]6 отдел'!E35,'[1]8 отдел'!E35,'[1]11 отдел'!E35)</f>
        <v>0</v>
      </c>
      <c r="F35" s="87">
        <f>SUM('[1]6 отдел'!F35,'[1]8 отдел'!F35,'[1]11 отдел'!F35)</f>
        <v>0</v>
      </c>
      <c r="G35" s="87">
        <f>SUM('[1]6 отдел'!G35,'[1]8 отдел'!G35,'[1]11 отдел'!G35)</f>
        <v>0</v>
      </c>
      <c r="H35" s="87">
        <v>5</v>
      </c>
    </row>
    <row r="36" spans="1:8" ht="15.75" thickBot="1" x14ac:dyDescent="0.3">
      <c r="A36" s="40" t="s">
        <v>60</v>
      </c>
      <c r="B36" s="42" t="s">
        <v>42</v>
      </c>
      <c r="C36" s="87">
        <v>32</v>
      </c>
      <c r="D36" s="87">
        <v>11</v>
      </c>
      <c r="E36" s="87">
        <f>SUM('[1]6 отдел'!E36,'[1]8 отдел'!E36,'[1]11 отдел'!E36)</f>
        <v>0</v>
      </c>
      <c r="F36" s="87">
        <f>SUM('[1]6 отдел'!F36,'[1]8 отдел'!F36,'[1]11 отдел'!F36)</f>
        <v>0</v>
      </c>
      <c r="G36" s="87">
        <f>SUM('[1]6 отдел'!G36,'[1]8 отдел'!G36,'[1]11 отдел'!G36)</f>
        <v>0</v>
      </c>
      <c r="H36" s="87">
        <v>10</v>
      </c>
    </row>
    <row r="37" spans="1:8" ht="36.75" thickBot="1" x14ac:dyDescent="0.3">
      <c r="A37" s="40" t="s">
        <v>61</v>
      </c>
      <c r="B37" s="42" t="s">
        <v>62</v>
      </c>
      <c r="C37" s="87">
        <v>0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</row>
    <row r="38" spans="1:8" ht="36.75" thickBot="1" x14ac:dyDescent="0.3">
      <c r="A38" s="40" t="s">
        <v>63</v>
      </c>
      <c r="B38" s="42" t="s">
        <v>64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</row>
    <row r="39" spans="1:8" ht="15.75" thickBot="1" x14ac:dyDescent="0.3">
      <c r="A39" s="40" t="s">
        <v>65</v>
      </c>
      <c r="B39" s="42" t="s">
        <v>66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</row>
    <row r="40" spans="1:8" ht="24" x14ac:dyDescent="0.25">
      <c r="A40" s="127" t="s">
        <v>67</v>
      </c>
      <c r="B40" s="43" t="s">
        <v>68</v>
      </c>
      <c r="C40" s="112">
        <f t="shared" ref="C40:H40" si="4">SUM(C42:C43)</f>
        <v>901</v>
      </c>
      <c r="D40" s="112">
        <f t="shared" si="4"/>
        <v>1575</v>
      </c>
      <c r="E40" s="112">
        <f t="shared" si="4"/>
        <v>0</v>
      </c>
      <c r="F40" s="112">
        <f t="shared" si="4"/>
        <v>0</v>
      </c>
      <c r="G40" s="112">
        <f t="shared" si="4"/>
        <v>0</v>
      </c>
      <c r="H40" s="112">
        <f t="shared" si="4"/>
        <v>1049</v>
      </c>
    </row>
    <row r="41" spans="1:8" ht="15.75" thickBot="1" x14ac:dyDescent="0.3">
      <c r="A41" s="128"/>
      <c r="B41" s="39" t="s">
        <v>69</v>
      </c>
      <c r="C41" s="113"/>
      <c r="D41" s="113"/>
      <c r="E41" s="113"/>
      <c r="F41" s="113"/>
      <c r="G41" s="113"/>
      <c r="H41" s="113"/>
    </row>
    <row r="42" spans="1:8" ht="15.75" thickBot="1" x14ac:dyDescent="0.3">
      <c r="A42" s="40" t="s">
        <v>70</v>
      </c>
      <c r="B42" s="42" t="s">
        <v>18</v>
      </c>
      <c r="C42" s="87">
        <f t="shared" ref="C42:H43" si="5">SUM(C47,C51,C55)</f>
        <v>633</v>
      </c>
      <c r="D42" s="87">
        <f t="shared" si="5"/>
        <v>864</v>
      </c>
      <c r="E42" s="87">
        <f t="shared" si="5"/>
        <v>0</v>
      </c>
      <c r="F42" s="87">
        <f t="shared" si="5"/>
        <v>0</v>
      </c>
      <c r="G42" s="87">
        <f t="shared" si="5"/>
        <v>0</v>
      </c>
      <c r="H42" s="87">
        <f t="shared" si="5"/>
        <v>371</v>
      </c>
    </row>
    <row r="43" spans="1:8" ht="15.75" thickBot="1" x14ac:dyDescent="0.3">
      <c r="A43" s="40" t="s">
        <v>71</v>
      </c>
      <c r="B43" s="42" t="s">
        <v>42</v>
      </c>
      <c r="C43" s="87">
        <f t="shared" si="5"/>
        <v>268</v>
      </c>
      <c r="D43" s="87">
        <f t="shared" si="5"/>
        <v>711</v>
      </c>
      <c r="E43" s="87">
        <f t="shared" si="5"/>
        <v>0</v>
      </c>
      <c r="F43" s="87">
        <f t="shared" si="5"/>
        <v>0</v>
      </c>
      <c r="G43" s="87">
        <f t="shared" si="5"/>
        <v>0</v>
      </c>
      <c r="H43" s="87">
        <f t="shared" si="5"/>
        <v>678</v>
      </c>
    </row>
    <row r="44" spans="1:8" x14ac:dyDescent="0.25">
      <c r="A44" s="141" t="s">
        <v>72</v>
      </c>
      <c r="B44" s="44" t="s">
        <v>73</v>
      </c>
      <c r="C44" s="134">
        <f t="shared" ref="C44:H44" si="6">SUM(C47:C48)</f>
        <v>637</v>
      </c>
      <c r="D44" s="134">
        <f t="shared" si="6"/>
        <v>1575</v>
      </c>
      <c r="E44" s="134">
        <f t="shared" si="6"/>
        <v>0</v>
      </c>
      <c r="F44" s="134">
        <f t="shared" si="6"/>
        <v>0</v>
      </c>
      <c r="G44" s="134">
        <f t="shared" si="6"/>
        <v>0</v>
      </c>
      <c r="H44" s="134">
        <f t="shared" si="6"/>
        <v>902</v>
      </c>
    </row>
    <row r="45" spans="1:8" ht="24" x14ac:dyDescent="0.25">
      <c r="A45" s="142"/>
      <c r="B45" s="45" t="s">
        <v>74</v>
      </c>
      <c r="C45" s="140"/>
      <c r="D45" s="140"/>
      <c r="E45" s="140"/>
      <c r="F45" s="140"/>
      <c r="G45" s="140"/>
      <c r="H45" s="140"/>
    </row>
    <row r="46" spans="1:8" ht="15.75" thickBot="1" x14ac:dyDescent="0.3">
      <c r="A46" s="143"/>
      <c r="B46" s="46" t="s">
        <v>39</v>
      </c>
      <c r="C46" s="135"/>
      <c r="D46" s="135"/>
      <c r="E46" s="135"/>
      <c r="F46" s="135"/>
      <c r="G46" s="135"/>
      <c r="H46" s="135"/>
    </row>
    <row r="47" spans="1:8" ht="15.75" thickBot="1" x14ac:dyDescent="0.3">
      <c r="A47" s="40" t="s">
        <v>75</v>
      </c>
      <c r="B47" s="42" t="s">
        <v>18</v>
      </c>
      <c r="C47" s="87">
        <v>633</v>
      </c>
      <c r="D47" s="87">
        <v>864</v>
      </c>
      <c r="E47" s="87">
        <v>0</v>
      </c>
      <c r="F47" s="87">
        <v>0</v>
      </c>
      <c r="G47" s="87">
        <v>0</v>
      </c>
      <c r="H47" s="87">
        <v>371</v>
      </c>
    </row>
    <row r="48" spans="1:8" ht="15.75" thickBot="1" x14ac:dyDescent="0.3">
      <c r="A48" s="40" t="s">
        <v>76</v>
      </c>
      <c r="B48" s="42" t="s">
        <v>42</v>
      </c>
      <c r="C48" s="87">
        <v>4</v>
      </c>
      <c r="D48" s="87">
        <v>711</v>
      </c>
      <c r="E48" s="87">
        <v>0</v>
      </c>
      <c r="F48" s="87">
        <v>0</v>
      </c>
      <c r="G48" s="87">
        <v>0</v>
      </c>
      <c r="H48" s="87">
        <v>531</v>
      </c>
    </row>
    <row r="49" spans="1:8" ht="48" x14ac:dyDescent="0.25">
      <c r="A49" s="132" t="s">
        <v>77</v>
      </c>
      <c r="B49" s="45" t="s">
        <v>78</v>
      </c>
      <c r="C49" s="134">
        <f t="shared" ref="C49:H49" si="7">SUM(C51:C52)</f>
        <v>0</v>
      </c>
      <c r="D49" s="134">
        <f t="shared" si="7"/>
        <v>0</v>
      </c>
      <c r="E49" s="134">
        <f t="shared" si="7"/>
        <v>0</v>
      </c>
      <c r="F49" s="134">
        <f t="shared" si="7"/>
        <v>0</v>
      </c>
      <c r="G49" s="134">
        <f t="shared" si="7"/>
        <v>0</v>
      </c>
      <c r="H49" s="134">
        <f t="shared" si="7"/>
        <v>0</v>
      </c>
    </row>
    <row r="50" spans="1:8" ht="15.75" thickBot="1" x14ac:dyDescent="0.3">
      <c r="A50" s="133"/>
      <c r="B50" s="46" t="s">
        <v>39</v>
      </c>
      <c r="C50" s="135"/>
      <c r="D50" s="135"/>
      <c r="E50" s="135"/>
      <c r="F50" s="135"/>
      <c r="G50" s="135"/>
      <c r="H50" s="135"/>
    </row>
    <row r="51" spans="1:8" ht="15.75" thickBot="1" x14ac:dyDescent="0.3">
      <c r="A51" s="40" t="s">
        <v>79</v>
      </c>
      <c r="B51" s="42" t="s">
        <v>18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</row>
    <row r="52" spans="1:8" ht="15.75" thickBot="1" x14ac:dyDescent="0.3">
      <c r="A52" s="40" t="s">
        <v>80</v>
      </c>
      <c r="B52" s="42" t="s">
        <v>42</v>
      </c>
      <c r="C52" s="87">
        <v>0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</row>
    <row r="53" spans="1:8" ht="24" x14ac:dyDescent="0.25">
      <c r="A53" s="132" t="s">
        <v>81</v>
      </c>
      <c r="B53" s="45" t="s">
        <v>82</v>
      </c>
      <c r="C53" s="134">
        <f t="shared" ref="C53:H53" si="8">SUM(C55:C56)</f>
        <v>264</v>
      </c>
      <c r="D53" s="134">
        <f t="shared" si="8"/>
        <v>0</v>
      </c>
      <c r="E53" s="134">
        <f t="shared" si="8"/>
        <v>0</v>
      </c>
      <c r="F53" s="134">
        <f t="shared" si="8"/>
        <v>0</v>
      </c>
      <c r="G53" s="134">
        <f t="shared" si="8"/>
        <v>0</v>
      </c>
      <c r="H53" s="134">
        <f t="shared" si="8"/>
        <v>147</v>
      </c>
    </row>
    <row r="54" spans="1:8" ht="15.75" thickBot="1" x14ac:dyDescent="0.3">
      <c r="A54" s="133"/>
      <c r="B54" s="46" t="s">
        <v>39</v>
      </c>
      <c r="C54" s="135"/>
      <c r="D54" s="135"/>
      <c r="E54" s="135"/>
      <c r="F54" s="135"/>
      <c r="G54" s="135"/>
      <c r="H54" s="135"/>
    </row>
    <row r="55" spans="1:8" ht="15.75" thickBot="1" x14ac:dyDescent="0.3">
      <c r="A55" s="47" t="s">
        <v>83</v>
      </c>
      <c r="B55" s="42" t="s">
        <v>18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</row>
    <row r="56" spans="1:8" ht="15.75" thickBot="1" x14ac:dyDescent="0.3">
      <c r="A56" s="47" t="s">
        <v>84</v>
      </c>
      <c r="B56" s="42" t="s">
        <v>42</v>
      </c>
      <c r="C56" s="87">
        <v>264</v>
      </c>
      <c r="D56" s="87">
        <v>0</v>
      </c>
      <c r="E56" s="87">
        <v>0</v>
      </c>
      <c r="F56" s="87">
        <v>0</v>
      </c>
      <c r="G56" s="87">
        <v>0</v>
      </c>
      <c r="H56" s="87">
        <v>147</v>
      </c>
    </row>
    <row r="57" spans="1:8" ht="48.75" thickBot="1" x14ac:dyDescent="0.3">
      <c r="A57" s="38" t="s">
        <v>85</v>
      </c>
      <c r="B57" s="39" t="s">
        <v>86</v>
      </c>
      <c r="C57" s="58">
        <f t="shared" ref="C57:H57" si="9">SUM(C58:C59)</f>
        <v>84</v>
      </c>
      <c r="D57" s="58">
        <f t="shared" si="9"/>
        <v>32</v>
      </c>
      <c r="E57" s="58">
        <f t="shared" si="9"/>
        <v>0</v>
      </c>
      <c r="F57" s="58">
        <f t="shared" si="9"/>
        <v>0</v>
      </c>
      <c r="G57" s="58">
        <f t="shared" si="9"/>
        <v>0</v>
      </c>
      <c r="H57" s="58">
        <f t="shared" si="9"/>
        <v>15</v>
      </c>
    </row>
    <row r="58" spans="1:8" ht="15.75" thickBot="1" x14ac:dyDescent="0.3">
      <c r="A58" s="40" t="s">
        <v>87</v>
      </c>
      <c r="B58" s="42" t="s">
        <v>18</v>
      </c>
      <c r="C58" s="87">
        <v>52</v>
      </c>
      <c r="D58" s="87">
        <v>21</v>
      </c>
      <c r="E58" s="87">
        <f>SUM('[1]6 отдел'!E58,'[1]8 отдел'!E58,'[1]11 отдел'!E58)</f>
        <v>0</v>
      </c>
      <c r="F58" s="87">
        <f>SUM('[1]6 отдел'!F58,'[1]8 отдел'!F58,'[1]11 отдел'!F58)</f>
        <v>0</v>
      </c>
      <c r="G58" s="87">
        <f>SUM('[1]6 отдел'!G58,'[1]8 отдел'!G58,'[1]11 отдел'!G58)</f>
        <v>0</v>
      </c>
      <c r="H58" s="87">
        <v>5</v>
      </c>
    </row>
    <row r="59" spans="1:8" ht="15.75" thickBot="1" x14ac:dyDescent="0.3">
      <c r="A59" s="40" t="s">
        <v>88</v>
      </c>
      <c r="B59" s="42" t="s">
        <v>42</v>
      </c>
      <c r="C59" s="87">
        <v>32</v>
      </c>
      <c r="D59" s="87">
        <v>11</v>
      </c>
      <c r="E59" s="87">
        <f>SUM('[1]6 отдел'!E59,'[1]8 отдел'!E59,'[1]11 отдел'!E59)</f>
        <v>0</v>
      </c>
      <c r="F59" s="87">
        <f>SUM('[1]6 отдел'!F59,'[1]8 отдел'!F59,'[1]11 отдел'!F59)</f>
        <v>0</v>
      </c>
      <c r="G59" s="87">
        <f>SUM('[1]6 отдел'!G59,'[1]8 отдел'!G59,'[1]11 отдел'!G59)</f>
        <v>0</v>
      </c>
      <c r="H59" s="87">
        <v>10</v>
      </c>
    </row>
    <row r="60" spans="1:8" ht="36.75" thickBot="1" x14ac:dyDescent="0.3">
      <c r="A60" s="38" t="s">
        <v>89</v>
      </c>
      <c r="B60" s="39" t="s">
        <v>90</v>
      </c>
      <c r="C60" s="58">
        <f t="shared" ref="C60:H60" si="10">SUM(C61:C62)</f>
        <v>64</v>
      </c>
      <c r="D60" s="58">
        <f t="shared" si="10"/>
        <v>32</v>
      </c>
      <c r="E60" s="58">
        <f t="shared" si="10"/>
        <v>0</v>
      </c>
      <c r="F60" s="58">
        <f t="shared" si="10"/>
        <v>0</v>
      </c>
      <c r="G60" s="58">
        <f t="shared" si="10"/>
        <v>0</v>
      </c>
      <c r="H60" s="58">
        <f t="shared" si="10"/>
        <v>10</v>
      </c>
    </row>
    <row r="61" spans="1:8" ht="15.75" thickBot="1" x14ac:dyDescent="0.3">
      <c r="A61" s="40" t="s">
        <v>91</v>
      </c>
      <c r="B61" s="42" t="s">
        <v>18</v>
      </c>
      <c r="C61" s="87">
        <v>35</v>
      </c>
      <c r="D61" s="87">
        <v>21</v>
      </c>
      <c r="E61" s="87">
        <f>SUM('[1]6 отдел'!E61,'[1]8 отдел'!E61,'[1]11 отдел'!E61)</f>
        <v>0</v>
      </c>
      <c r="F61" s="87">
        <f>SUM('[1]6 отдел'!F61,'[1]8 отдел'!F61,'[1]11 отдел'!F61)</f>
        <v>0</v>
      </c>
      <c r="G61" s="87">
        <f>SUM('[1]6 отдел'!G61,'[1]8 отдел'!G61,'[1]11 отдел'!G61)</f>
        <v>0</v>
      </c>
      <c r="H61" s="87">
        <v>5</v>
      </c>
    </row>
    <row r="62" spans="1:8" ht="15.75" thickBot="1" x14ac:dyDescent="0.3">
      <c r="A62" s="40" t="s">
        <v>92</v>
      </c>
      <c r="B62" s="42" t="s">
        <v>42</v>
      </c>
      <c r="C62" s="87">
        <v>29</v>
      </c>
      <c r="D62" s="87">
        <v>11</v>
      </c>
      <c r="E62" s="87">
        <f>SUM('[1]6 отдел'!E62,'[1]8 отдел'!E62,'[1]11 отдел'!E62)</f>
        <v>0</v>
      </c>
      <c r="F62" s="87">
        <f>SUM('[1]6 отдел'!F62,'[1]8 отдел'!F62,'[1]11 отдел'!F62)</f>
        <v>0</v>
      </c>
      <c r="G62" s="87">
        <f>SUM('[1]6 отдел'!G62,'[1]8 отдел'!G62,'[1]11 отдел'!G62)</f>
        <v>0</v>
      </c>
      <c r="H62" s="87">
        <v>5</v>
      </c>
    </row>
    <row r="63" spans="1:8" ht="48.75" thickBot="1" x14ac:dyDescent="0.3">
      <c r="A63" s="38" t="s">
        <v>93</v>
      </c>
      <c r="B63" s="39" t="s">
        <v>94</v>
      </c>
      <c r="C63" s="58">
        <f t="shared" ref="C63:H63" si="11">SUM(C64:C65)</f>
        <v>106</v>
      </c>
      <c r="D63" s="58">
        <f t="shared" si="11"/>
        <v>35</v>
      </c>
      <c r="E63" s="58">
        <f t="shared" si="11"/>
        <v>0</v>
      </c>
      <c r="F63" s="58">
        <f t="shared" si="11"/>
        <v>0</v>
      </c>
      <c r="G63" s="58">
        <f t="shared" si="11"/>
        <v>0</v>
      </c>
      <c r="H63" s="58">
        <f t="shared" si="11"/>
        <v>41</v>
      </c>
    </row>
    <row r="64" spans="1:8" ht="15.75" thickBot="1" x14ac:dyDescent="0.3">
      <c r="A64" s="40" t="s">
        <v>95</v>
      </c>
      <c r="B64" s="42" t="s">
        <v>18</v>
      </c>
      <c r="C64" s="87">
        <f>SUM(C70,C75,C80,C85,C92+C97)</f>
        <v>74</v>
      </c>
      <c r="D64" s="87">
        <f t="shared" ref="D64:H64" si="12">SUM(D70,D75,D80,D85,D92+D97)</f>
        <v>18</v>
      </c>
      <c r="E64" s="87">
        <f t="shared" si="12"/>
        <v>0</v>
      </c>
      <c r="F64" s="87">
        <f t="shared" si="12"/>
        <v>0</v>
      </c>
      <c r="G64" s="87">
        <f t="shared" si="12"/>
        <v>0</v>
      </c>
      <c r="H64" s="87">
        <f t="shared" si="12"/>
        <v>27</v>
      </c>
    </row>
    <row r="65" spans="1:8" ht="15.75" thickBot="1" x14ac:dyDescent="0.3">
      <c r="A65" s="40" t="s">
        <v>96</v>
      </c>
      <c r="B65" s="42" t="s">
        <v>42</v>
      </c>
      <c r="C65" s="87">
        <f>SUM(C71,C76,C81,C86,C93+C98)</f>
        <v>32</v>
      </c>
      <c r="D65" s="87">
        <f t="shared" ref="D65:H65" si="13">SUM(D71,D76,D81,D86,D93+D98)</f>
        <v>17</v>
      </c>
      <c r="E65" s="87">
        <f t="shared" si="13"/>
        <v>0</v>
      </c>
      <c r="F65" s="87">
        <f t="shared" si="13"/>
        <v>0</v>
      </c>
      <c r="G65" s="87">
        <f t="shared" si="13"/>
        <v>0</v>
      </c>
      <c r="H65" s="87">
        <f t="shared" si="13"/>
        <v>14</v>
      </c>
    </row>
    <row r="66" spans="1:8" ht="24.75" thickBot="1" x14ac:dyDescent="0.3">
      <c r="A66" s="40" t="s">
        <v>97</v>
      </c>
      <c r="B66" s="42" t="s">
        <v>98</v>
      </c>
      <c r="C66" s="87">
        <f t="shared" ref="C66:H67" si="14">SUM(C72,C77,C82,C87,C94+C99)</f>
        <v>0</v>
      </c>
      <c r="D66" s="87">
        <f t="shared" si="14"/>
        <v>2</v>
      </c>
      <c r="E66" s="87">
        <f t="shared" si="14"/>
        <v>0</v>
      </c>
      <c r="F66" s="87">
        <f t="shared" si="14"/>
        <v>0</v>
      </c>
      <c r="G66" s="87">
        <f t="shared" si="14"/>
        <v>0</v>
      </c>
      <c r="H66" s="87">
        <f t="shared" si="14"/>
        <v>4</v>
      </c>
    </row>
    <row r="67" spans="1:8" ht="15.75" thickBot="1" x14ac:dyDescent="0.3">
      <c r="A67" s="40" t="s">
        <v>99</v>
      </c>
      <c r="B67" s="42" t="s">
        <v>100</v>
      </c>
      <c r="C67" s="87">
        <f t="shared" si="14"/>
        <v>106</v>
      </c>
      <c r="D67" s="87">
        <f t="shared" si="14"/>
        <v>35</v>
      </c>
      <c r="E67" s="87">
        <f t="shared" si="14"/>
        <v>0</v>
      </c>
      <c r="F67" s="87">
        <f t="shared" si="14"/>
        <v>0</v>
      </c>
      <c r="G67" s="87">
        <f t="shared" si="14"/>
        <v>0</v>
      </c>
      <c r="H67" s="87">
        <f t="shared" si="14"/>
        <v>41</v>
      </c>
    </row>
    <row r="68" spans="1:8" x14ac:dyDescent="0.25">
      <c r="A68" s="132" t="s">
        <v>101</v>
      </c>
      <c r="B68" s="44" t="s">
        <v>102</v>
      </c>
      <c r="C68" s="134">
        <f t="shared" ref="C68:H68" si="15">SUM(C70:C71)</f>
        <v>0</v>
      </c>
      <c r="D68" s="134">
        <f t="shared" si="15"/>
        <v>0</v>
      </c>
      <c r="E68" s="134">
        <f t="shared" si="15"/>
        <v>0</v>
      </c>
      <c r="F68" s="134">
        <f t="shared" si="15"/>
        <v>0</v>
      </c>
      <c r="G68" s="134">
        <f t="shared" si="15"/>
        <v>0</v>
      </c>
      <c r="H68" s="134">
        <f t="shared" si="15"/>
        <v>0</v>
      </c>
    </row>
    <row r="69" spans="1:8" ht="24.75" thickBot="1" x14ac:dyDescent="0.3">
      <c r="A69" s="133"/>
      <c r="B69" s="46" t="s">
        <v>103</v>
      </c>
      <c r="C69" s="135"/>
      <c r="D69" s="135"/>
      <c r="E69" s="135"/>
      <c r="F69" s="135"/>
      <c r="G69" s="135"/>
      <c r="H69" s="135"/>
    </row>
    <row r="70" spans="1:8" ht="15.75" thickBot="1" x14ac:dyDescent="0.3">
      <c r="A70" s="40" t="s">
        <v>104</v>
      </c>
      <c r="B70" s="42" t="s">
        <v>18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</row>
    <row r="71" spans="1:8" ht="15.75" thickBot="1" x14ac:dyDescent="0.3">
      <c r="A71" s="40" t="s">
        <v>105</v>
      </c>
      <c r="B71" s="42" t="s">
        <v>42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</row>
    <row r="72" spans="1:8" ht="15.75" thickBot="1" x14ac:dyDescent="0.3">
      <c r="A72" s="40" t="s">
        <v>106</v>
      </c>
      <c r="B72" s="42" t="s">
        <v>107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</row>
    <row r="73" spans="1:8" ht="15.75" thickBot="1" x14ac:dyDescent="0.3">
      <c r="A73" s="40" t="s">
        <v>108</v>
      </c>
      <c r="B73" s="42" t="s">
        <v>100</v>
      </c>
      <c r="C73" s="87">
        <v>0</v>
      </c>
      <c r="D73" s="87">
        <v>0</v>
      </c>
      <c r="E73" s="87">
        <v>0</v>
      </c>
      <c r="F73" s="87">
        <v>0</v>
      </c>
      <c r="G73" s="87">
        <v>0</v>
      </c>
      <c r="H73" s="87">
        <v>0</v>
      </c>
    </row>
    <row r="74" spans="1:8" ht="15.75" thickBot="1" x14ac:dyDescent="0.3">
      <c r="A74" s="48" t="s">
        <v>109</v>
      </c>
      <c r="B74" s="46" t="s">
        <v>110</v>
      </c>
      <c r="C74" s="91">
        <f t="shared" ref="C74:H74" si="16">SUM(C75:C76)</f>
        <v>0</v>
      </c>
      <c r="D74" s="91">
        <f t="shared" si="16"/>
        <v>0</v>
      </c>
      <c r="E74" s="91">
        <f t="shared" si="16"/>
        <v>0</v>
      </c>
      <c r="F74" s="91">
        <f t="shared" si="16"/>
        <v>0</v>
      </c>
      <c r="G74" s="91">
        <f t="shared" si="16"/>
        <v>0</v>
      </c>
      <c r="H74" s="91">
        <f t="shared" si="16"/>
        <v>0</v>
      </c>
    </row>
    <row r="75" spans="1:8" ht="15.75" thickBot="1" x14ac:dyDescent="0.3">
      <c r="A75" s="40" t="s">
        <v>111</v>
      </c>
      <c r="B75" s="42" t="s">
        <v>18</v>
      </c>
      <c r="C75" s="87">
        <v>0</v>
      </c>
      <c r="D75" s="87">
        <v>0</v>
      </c>
      <c r="E75" s="87">
        <v>0</v>
      </c>
      <c r="F75" s="87">
        <v>0</v>
      </c>
      <c r="G75" s="87">
        <v>0</v>
      </c>
      <c r="H75" s="87">
        <v>0</v>
      </c>
    </row>
    <row r="76" spans="1:8" ht="15.75" thickBot="1" x14ac:dyDescent="0.3">
      <c r="A76" s="40" t="s">
        <v>112</v>
      </c>
      <c r="B76" s="42" t="s">
        <v>42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</row>
    <row r="77" spans="1:8" ht="15.75" thickBot="1" x14ac:dyDescent="0.3">
      <c r="A77" s="40" t="s">
        <v>113</v>
      </c>
      <c r="B77" s="42" t="s">
        <v>114</v>
      </c>
      <c r="C77" s="87">
        <v>0</v>
      </c>
      <c r="D77" s="87">
        <v>0</v>
      </c>
      <c r="E77" s="87">
        <v>0</v>
      </c>
      <c r="F77" s="87">
        <v>0</v>
      </c>
      <c r="G77" s="87">
        <v>0</v>
      </c>
      <c r="H77" s="87">
        <v>0</v>
      </c>
    </row>
    <row r="78" spans="1:8" ht="15.75" thickBot="1" x14ac:dyDescent="0.3">
      <c r="A78" s="40" t="s">
        <v>115</v>
      </c>
      <c r="B78" s="42" t="s">
        <v>100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  <c r="H78" s="87">
        <v>0</v>
      </c>
    </row>
    <row r="79" spans="1:8" ht="15.75" thickBot="1" x14ac:dyDescent="0.3">
      <c r="A79" s="48" t="s">
        <v>116</v>
      </c>
      <c r="B79" s="46" t="s">
        <v>117</v>
      </c>
      <c r="C79" s="91">
        <f t="shared" ref="C79:H79" si="17">SUM(C80:C81)</f>
        <v>0</v>
      </c>
      <c r="D79" s="91">
        <f t="shared" si="17"/>
        <v>0</v>
      </c>
      <c r="E79" s="91">
        <f t="shared" si="17"/>
        <v>0</v>
      </c>
      <c r="F79" s="91">
        <f t="shared" si="17"/>
        <v>0</v>
      </c>
      <c r="G79" s="91">
        <f t="shared" si="17"/>
        <v>0</v>
      </c>
      <c r="H79" s="91">
        <f t="shared" si="17"/>
        <v>0</v>
      </c>
    </row>
    <row r="80" spans="1:8" ht="15.75" thickBot="1" x14ac:dyDescent="0.3">
      <c r="A80" s="40" t="s">
        <v>118</v>
      </c>
      <c r="B80" s="42" t="s">
        <v>18</v>
      </c>
      <c r="C80" s="87">
        <v>0</v>
      </c>
      <c r="D80" s="87">
        <v>0</v>
      </c>
      <c r="E80" s="87">
        <v>0</v>
      </c>
      <c r="F80" s="87">
        <v>0</v>
      </c>
      <c r="G80" s="87">
        <v>0</v>
      </c>
      <c r="H80" s="87">
        <v>0</v>
      </c>
    </row>
    <row r="81" spans="1:8" ht="15.75" thickBot="1" x14ac:dyDescent="0.3">
      <c r="A81" s="40" t="s">
        <v>119</v>
      </c>
      <c r="B81" s="42" t="s">
        <v>42</v>
      </c>
      <c r="C81" s="87">
        <v>0</v>
      </c>
      <c r="D81" s="87">
        <v>0</v>
      </c>
      <c r="E81" s="87">
        <v>0</v>
      </c>
      <c r="F81" s="87">
        <v>0</v>
      </c>
      <c r="G81" s="87">
        <v>0</v>
      </c>
      <c r="H81" s="87">
        <v>0</v>
      </c>
    </row>
    <row r="82" spans="1:8" ht="15.75" thickBot="1" x14ac:dyDescent="0.3">
      <c r="A82" s="40" t="s">
        <v>120</v>
      </c>
      <c r="B82" s="42" t="s">
        <v>121</v>
      </c>
      <c r="C82" s="87">
        <v>0</v>
      </c>
      <c r="D82" s="87">
        <v>0</v>
      </c>
      <c r="E82" s="87">
        <v>0</v>
      </c>
      <c r="F82" s="87">
        <v>0</v>
      </c>
      <c r="G82" s="87">
        <v>0</v>
      </c>
      <c r="H82" s="87">
        <v>0</v>
      </c>
    </row>
    <row r="83" spans="1:8" ht="15.75" thickBot="1" x14ac:dyDescent="0.3">
      <c r="A83" s="40" t="s">
        <v>122</v>
      </c>
      <c r="B83" s="42" t="s">
        <v>100</v>
      </c>
      <c r="C83" s="87">
        <v>0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</row>
    <row r="84" spans="1:8" ht="24.75" thickBot="1" x14ac:dyDescent="0.3">
      <c r="A84" s="48" t="s">
        <v>123</v>
      </c>
      <c r="B84" s="46" t="s">
        <v>124</v>
      </c>
      <c r="C84" s="91">
        <f t="shared" ref="C84:H84" si="18">SUM(C85:C86)</f>
        <v>1</v>
      </c>
      <c r="D84" s="91">
        <f t="shared" si="18"/>
        <v>0</v>
      </c>
      <c r="E84" s="91">
        <f t="shared" si="18"/>
        <v>0</v>
      </c>
      <c r="F84" s="91">
        <f t="shared" si="18"/>
        <v>0</v>
      </c>
      <c r="G84" s="91">
        <f t="shared" si="18"/>
        <v>0</v>
      </c>
      <c r="H84" s="91">
        <f t="shared" si="18"/>
        <v>1</v>
      </c>
    </row>
    <row r="85" spans="1:8" ht="15.75" thickBot="1" x14ac:dyDescent="0.3">
      <c r="A85" s="40" t="s">
        <v>125</v>
      </c>
      <c r="B85" s="42" t="s">
        <v>18</v>
      </c>
      <c r="C85" s="87">
        <v>1</v>
      </c>
      <c r="D85" s="87">
        <v>0</v>
      </c>
      <c r="E85" s="87">
        <v>0</v>
      </c>
      <c r="F85" s="87">
        <f>SUM('[1]6 отдел'!F85,'[1]8 отдел'!F85,'[1]11 отдел'!F85)</f>
        <v>0</v>
      </c>
      <c r="G85" s="87">
        <v>0</v>
      </c>
      <c r="H85" s="87">
        <v>0</v>
      </c>
    </row>
    <row r="86" spans="1:8" ht="15.75" thickBot="1" x14ac:dyDescent="0.3">
      <c r="A86" s="40" t="s">
        <v>126</v>
      </c>
      <c r="B86" s="42" t="s">
        <v>42</v>
      </c>
      <c r="C86" s="87">
        <v>0</v>
      </c>
      <c r="D86" s="87">
        <v>0</v>
      </c>
      <c r="E86" s="87">
        <v>0</v>
      </c>
      <c r="F86" s="87">
        <f>SUM('[1]6 отдел'!F86,'[1]8 отдел'!F86,'[1]11 отдел'!F86)</f>
        <v>0</v>
      </c>
      <c r="G86" s="87">
        <v>0</v>
      </c>
      <c r="H86" s="87">
        <v>1</v>
      </c>
    </row>
    <row r="87" spans="1:8" ht="15.75" thickBot="1" x14ac:dyDescent="0.3">
      <c r="A87" s="40" t="s">
        <v>127</v>
      </c>
      <c r="B87" s="42" t="s">
        <v>128</v>
      </c>
      <c r="C87" s="87">
        <v>0</v>
      </c>
      <c r="D87" s="87">
        <v>0</v>
      </c>
      <c r="E87" s="87">
        <v>0</v>
      </c>
      <c r="F87" s="87">
        <f>SUM('[1]6 отдел'!F87,'[1]8 отдел'!F87,'[1]11 отдел'!F87)</f>
        <v>0</v>
      </c>
      <c r="G87" s="87">
        <v>0</v>
      </c>
      <c r="H87" s="87">
        <v>0</v>
      </c>
    </row>
    <row r="88" spans="1:8" ht="15.75" thickBot="1" x14ac:dyDescent="0.3">
      <c r="A88" s="40" t="s">
        <v>129</v>
      </c>
      <c r="B88" s="42" t="s">
        <v>100</v>
      </c>
      <c r="C88" s="87">
        <v>1</v>
      </c>
      <c r="D88" s="87">
        <v>0</v>
      </c>
      <c r="E88" s="87">
        <v>0</v>
      </c>
      <c r="F88" s="87">
        <f>SUM('[1]6 отдел'!F88,'[1]8 отдел'!F88,'[1]11 отдел'!F88)</f>
        <v>0</v>
      </c>
      <c r="G88" s="87">
        <v>0</v>
      </c>
      <c r="H88" s="87">
        <v>1</v>
      </c>
    </row>
    <row r="89" spans="1:8" x14ac:dyDescent="0.25">
      <c r="A89" s="138" t="s">
        <v>130</v>
      </c>
      <c r="B89" s="49" t="s">
        <v>131</v>
      </c>
      <c r="C89" s="136">
        <v>0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</row>
    <row r="90" spans="1:8" ht="15.75" thickBot="1" x14ac:dyDescent="0.3">
      <c r="A90" s="139"/>
      <c r="B90" s="50" t="s">
        <v>132</v>
      </c>
      <c r="C90" s="137"/>
      <c r="D90" s="137"/>
      <c r="E90" s="137"/>
      <c r="F90" s="137"/>
      <c r="G90" s="137"/>
      <c r="H90" s="137"/>
    </row>
    <row r="91" spans="1:8" ht="15.75" thickBot="1" x14ac:dyDescent="0.3">
      <c r="A91" s="48" t="s">
        <v>133</v>
      </c>
      <c r="B91" s="46" t="s">
        <v>134</v>
      </c>
      <c r="C91" s="91">
        <f t="shared" ref="C91:H91" si="19">SUM(C92:C93)</f>
        <v>62</v>
      </c>
      <c r="D91" s="91">
        <f t="shared" si="19"/>
        <v>16</v>
      </c>
      <c r="E91" s="91">
        <f t="shared" si="19"/>
        <v>0</v>
      </c>
      <c r="F91" s="91">
        <f t="shared" si="19"/>
        <v>0</v>
      </c>
      <c r="G91" s="91">
        <f t="shared" si="19"/>
        <v>0</v>
      </c>
      <c r="H91" s="91">
        <f t="shared" si="19"/>
        <v>5</v>
      </c>
    </row>
    <row r="92" spans="1:8" ht="15.75" thickBot="1" x14ac:dyDescent="0.3">
      <c r="A92" s="40" t="s">
        <v>135</v>
      </c>
      <c r="B92" s="42" t="s">
        <v>18</v>
      </c>
      <c r="C92" s="87">
        <v>52</v>
      </c>
      <c r="D92" s="87">
        <v>7</v>
      </c>
      <c r="E92" s="87">
        <f>SUM('[1]6 отдел'!E92,'[1]8 отдел'!E92,'[1]11 отдел'!E92)</f>
        <v>0</v>
      </c>
      <c r="F92" s="87">
        <f>SUM('[1]6 отдел'!F92,'[1]8 отдел'!F92,'[1]11 отдел'!F92)</f>
        <v>0</v>
      </c>
      <c r="G92" s="87">
        <f>SUM('[1]6 отдел'!G92,'[1]8 отдел'!G92,'[1]11 отдел'!G92)</f>
        <v>0</v>
      </c>
      <c r="H92" s="87">
        <v>5</v>
      </c>
    </row>
    <row r="93" spans="1:8" ht="15.75" thickBot="1" x14ac:dyDescent="0.3">
      <c r="A93" s="40" t="s">
        <v>136</v>
      </c>
      <c r="B93" s="42" t="s">
        <v>42</v>
      </c>
      <c r="C93" s="87">
        <v>10</v>
      </c>
      <c r="D93" s="87">
        <v>9</v>
      </c>
      <c r="E93" s="87">
        <f>SUM('[1]6 отдел'!E93,'[1]8 отдел'!E93,'[1]11 отдел'!E93)</f>
        <v>0</v>
      </c>
      <c r="F93" s="87">
        <f>SUM('[1]6 отдел'!F93,'[1]8 отдел'!F93,'[1]11 отдел'!F93)</f>
        <v>0</v>
      </c>
      <c r="G93" s="87">
        <f>SUM('[1]6 отдел'!G93,'[1]8 отдел'!G93,'[1]11 отдел'!G93)</f>
        <v>0</v>
      </c>
      <c r="H93" s="87">
        <f>SUM('[1]6 отдел'!H93,'[1]8 отдел'!H93,'[1]11 отдел'!H93)</f>
        <v>0</v>
      </c>
    </row>
    <row r="94" spans="1:8" ht="15.75" thickBot="1" x14ac:dyDescent="0.3">
      <c r="A94" s="40" t="s">
        <v>137</v>
      </c>
      <c r="B94" s="42" t="s">
        <v>138</v>
      </c>
      <c r="C94" s="87">
        <f>SUM('[1]6 отдел'!C94,'[1]8 отдел'!C94,'[1]11 отдел'!C94)</f>
        <v>0</v>
      </c>
      <c r="D94" s="87">
        <f>SUM('[1]6 отдел'!D94,'[1]8 отдел'!D94,'[1]11 отдел'!D94)</f>
        <v>0</v>
      </c>
      <c r="E94" s="87">
        <f>SUM('[1]6 отдел'!E94,'[1]8 отдел'!E94,'[1]11 отдел'!E94)</f>
        <v>0</v>
      </c>
      <c r="F94" s="87">
        <f>SUM('[1]6 отдел'!F94,'[1]8 отдел'!F94,'[1]11 отдел'!F94)</f>
        <v>0</v>
      </c>
      <c r="G94" s="87">
        <f>SUM('[1]6 отдел'!G94,'[1]8 отдел'!G94,'[1]11 отдел'!G94)</f>
        <v>0</v>
      </c>
      <c r="H94" s="87">
        <f>SUM('[1]6 отдел'!H94,'[1]8 отдел'!H94,'[1]11 отдел'!H94)</f>
        <v>0</v>
      </c>
    </row>
    <row r="95" spans="1:8" ht="15.75" thickBot="1" x14ac:dyDescent="0.3">
      <c r="A95" s="40" t="s">
        <v>139</v>
      </c>
      <c r="B95" s="42" t="s">
        <v>100</v>
      </c>
      <c r="C95" s="87">
        <v>62</v>
      </c>
      <c r="D95" s="87">
        <v>16</v>
      </c>
      <c r="E95" s="87">
        <f>SUM('[1]6 отдел'!E95,'[1]8 отдел'!E95,'[1]11 отдел'!E95)</f>
        <v>0</v>
      </c>
      <c r="F95" s="87">
        <f>SUM('[1]6 отдел'!F95,'[1]8 отдел'!F95,'[1]11 отдел'!F95)</f>
        <v>0</v>
      </c>
      <c r="G95" s="87">
        <f>SUM('[1]6 отдел'!G95,'[1]8 отдел'!G95,'[1]11 отдел'!G95)</f>
        <v>0</v>
      </c>
      <c r="H95" s="87">
        <v>5</v>
      </c>
    </row>
    <row r="96" spans="1:8" ht="15.75" thickBot="1" x14ac:dyDescent="0.3">
      <c r="A96" s="48" t="s">
        <v>140</v>
      </c>
      <c r="B96" s="46" t="s">
        <v>141</v>
      </c>
      <c r="C96" s="91">
        <f t="shared" ref="C96:H96" si="20">SUM(C97:C98)</f>
        <v>43</v>
      </c>
      <c r="D96" s="91">
        <f t="shared" si="20"/>
        <v>19</v>
      </c>
      <c r="E96" s="91">
        <f t="shared" si="20"/>
        <v>0</v>
      </c>
      <c r="F96" s="91">
        <f t="shared" si="20"/>
        <v>0</v>
      </c>
      <c r="G96" s="91">
        <f t="shared" si="20"/>
        <v>0</v>
      </c>
      <c r="H96" s="91">
        <f t="shared" si="20"/>
        <v>35</v>
      </c>
    </row>
    <row r="97" spans="1:8" ht="15.75" thickBot="1" x14ac:dyDescent="0.3">
      <c r="A97" s="40" t="s">
        <v>142</v>
      </c>
      <c r="B97" s="42" t="s">
        <v>18</v>
      </c>
      <c r="C97" s="87">
        <f t="shared" ref="C97:H98" si="21">SUM(C103,C106,C109,C112)</f>
        <v>21</v>
      </c>
      <c r="D97" s="87">
        <f t="shared" si="21"/>
        <v>11</v>
      </c>
      <c r="E97" s="87">
        <f t="shared" si="21"/>
        <v>0</v>
      </c>
      <c r="F97" s="87">
        <f t="shared" si="21"/>
        <v>0</v>
      </c>
      <c r="G97" s="87">
        <f t="shared" si="21"/>
        <v>0</v>
      </c>
      <c r="H97" s="87">
        <f t="shared" si="21"/>
        <v>22</v>
      </c>
    </row>
    <row r="98" spans="1:8" ht="15.75" thickBot="1" x14ac:dyDescent="0.3">
      <c r="A98" s="40" t="s">
        <v>143</v>
      </c>
      <c r="B98" s="42" t="s">
        <v>42</v>
      </c>
      <c r="C98" s="87">
        <f t="shared" si="21"/>
        <v>22</v>
      </c>
      <c r="D98" s="87">
        <f t="shared" si="21"/>
        <v>8</v>
      </c>
      <c r="E98" s="87">
        <f t="shared" si="21"/>
        <v>0</v>
      </c>
      <c r="F98" s="87">
        <f t="shared" si="21"/>
        <v>0</v>
      </c>
      <c r="G98" s="87">
        <f t="shared" si="21"/>
        <v>0</v>
      </c>
      <c r="H98" s="87">
        <f t="shared" si="21"/>
        <v>13</v>
      </c>
    </row>
    <row r="99" spans="1:8" ht="15.75" thickBot="1" x14ac:dyDescent="0.3">
      <c r="A99" s="40" t="s">
        <v>144</v>
      </c>
      <c r="B99" s="42" t="s">
        <v>145</v>
      </c>
      <c r="C99" s="87">
        <f>SUM('[1]6 отдел'!C99,'[1]8 отдел'!C99,'[1]11 отдел'!C99)</f>
        <v>0</v>
      </c>
      <c r="D99" s="87">
        <v>2</v>
      </c>
      <c r="E99" s="87">
        <f>SUM('[1]6 отдел'!E99,'[1]8 отдел'!E99,'[1]11 отдел'!E99)</f>
        <v>0</v>
      </c>
      <c r="F99" s="87">
        <f>SUM('[1]6 отдел'!F99,'[1]8 отдел'!F99,'[1]11 отдел'!F99)</f>
        <v>0</v>
      </c>
      <c r="G99" s="87">
        <f>SUM('[1]6 отдел'!G99,'[1]8 отдел'!G99,'[1]11 отдел'!G99)</f>
        <v>0</v>
      </c>
      <c r="H99" s="87">
        <v>4</v>
      </c>
    </row>
    <row r="100" spans="1:8" ht="15.75" thickBot="1" x14ac:dyDescent="0.3">
      <c r="A100" s="40" t="s">
        <v>146</v>
      </c>
      <c r="B100" s="42" t="s">
        <v>100</v>
      </c>
      <c r="C100" s="87">
        <v>43</v>
      </c>
      <c r="D100" s="87">
        <v>19</v>
      </c>
      <c r="E100" s="87">
        <f>SUM('[1]6 отдел'!E100,'[1]8 отдел'!E100,'[1]11 отдел'!E100)</f>
        <v>0</v>
      </c>
      <c r="F100" s="87">
        <f>SUM('[1]6 отдел'!F100,'[1]8 отдел'!F100,'[1]11 отдел'!F100)</f>
        <v>0</v>
      </c>
      <c r="G100" s="87">
        <f>SUM('[1]6 отдел'!G100,'[1]8 отдел'!G100,'[1]11 отдел'!G100)</f>
        <v>0</v>
      </c>
      <c r="H100" s="87">
        <v>35</v>
      </c>
    </row>
    <row r="101" spans="1:8" ht="24" x14ac:dyDescent="0.25">
      <c r="A101" s="138" t="s">
        <v>147</v>
      </c>
      <c r="B101" s="51" t="s">
        <v>148</v>
      </c>
      <c r="C101" s="136">
        <f t="shared" ref="C101:H101" si="22">SUM(C103:C104)</f>
        <v>0</v>
      </c>
      <c r="D101" s="136">
        <f t="shared" si="22"/>
        <v>0</v>
      </c>
      <c r="E101" s="136">
        <f t="shared" si="22"/>
        <v>0</v>
      </c>
      <c r="F101" s="136">
        <f t="shared" si="22"/>
        <v>0</v>
      </c>
      <c r="G101" s="136">
        <f t="shared" si="22"/>
        <v>0</v>
      </c>
      <c r="H101" s="136">
        <f t="shared" si="22"/>
        <v>0</v>
      </c>
    </row>
    <row r="102" spans="1:8" ht="15.75" thickBot="1" x14ac:dyDescent="0.3">
      <c r="A102" s="139"/>
      <c r="B102" s="50" t="s">
        <v>149</v>
      </c>
      <c r="C102" s="137"/>
      <c r="D102" s="137"/>
      <c r="E102" s="137"/>
      <c r="F102" s="137"/>
      <c r="G102" s="137"/>
      <c r="H102" s="137"/>
    </row>
    <row r="103" spans="1:8" ht="15.75" thickBot="1" x14ac:dyDescent="0.3">
      <c r="A103" s="40" t="s">
        <v>150</v>
      </c>
      <c r="B103" s="42" t="s">
        <v>18</v>
      </c>
      <c r="C103" s="87">
        <f>SUM('[1]6 отдел'!C103,'[1]8 отдел'!C103,'[1]11 отдел'!C103)</f>
        <v>0</v>
      </c>
      <c r="D103" s="87">
        <f>SUM('[1]6 отдел'!D103,'[1]8 отдел'!D103,'[1]11 отдел'!D103)</f>
        <v>0</v>
      </c>
      <c r="E103" s="87">
        <f>SUM('[1]6 отдел'!E103,'[1]8 отдел'!E103,'[1]11 отдел'!E103)</f>
        <v>0</v>
      </c>
      <c r="F103" s="87">
        <f>SUM('[1]6 отдел'!F103,'[1]8 отдел'!F103,'[1]11 отдел'!F103)</f>
        <v>0</v>
      </c>
      <c r="G103" s="87">
        <f>SUM('[1]6 отдел'!G103,'[1]8 отдел'!G103,'[1]11 отдел'!G103)</f>
        <v>0</v>
      </c>
      <c r="H103" s="87">
        <f>SUM('[1]6 отдел'!H103,'[1]8 отдел'!H103,'[1]11 отдел'!H103)</f>
        <v>0</v>
      </c>
    </row>
    <row r="104" spans="1:8" ht="15.75" thickBot="1" x14ac:dyDescent="0.3">
      <c r="A104" s="40" t="s">
        <v>151</v>
      </c>
      <c r="B104" s="42" t="s">
        <v>42</v>
      </c>
      <c r="C104" s="87">
        <f>SUM('[1]6 отдел'!C104,'[1]8 отдел'!C104,'[1]11 отдел'!C104)</f>
        <v>0</v>
      </c>
      <c r="D104" s="87">
        <f>SUM('[1]6 отдел'!D104,'[1]8 отдел'!D104,'[1]11 отдел'!D104)</f>
        <v>0</v>
      </c>
      <c r="E104" s="87">
        <f>SUM('[1]6 отдел'!E104,'[1]8 отдел'!E104,'[1]11 отдел'!E104)</f>
        <v>0</v>
      </c>
      <c r="F104" s="87">
        <f>SUM('[1]6 отдел'!F104,'[1]8 отдел'!F104,'[1]11 отдел'!F104)</f>
        <v>0</v>
      </c>
      <c r="G104" s="87">
        <f>SUM('[1]6 отдел'!G104,'[1]8 отдел'!G104,'[1]11 отдел'!G104)</f>
        <v>0</v>
      </c>
      <c r="H104" s="87">
        <f>SUM('[1]6 отдел'!H104,'[1]8 отдел'!H104,'[1]11 отдел'!H104)</f>
        <v>0</v>
      </c>
    </row>
    <row r="105" spans="1:8" ht="15.75" thickBot="1" x14ac:dyDescent="0.3">
      <c r="A105" s="40" t="s">
        <v>152</v>
      </c>
      <c r="B105" s="50" t="s">
        <v>153</v>
      </c>
      <c r="C105" s="87">
        <f t="shared" ref="C105:H105" si="23">SUM(C106:C107)</f>
        <v>18</v>
      </c>
      <c r="D105" s="87">
        <f t="shared" si="23"/>
        <v>9</v>
      </c>
      <c r="E105" s="87">
        <f t="shared" si="23"/>
        <v>0</v>
      </c>
      <c r="F105" s="87">
        <f t="shared" si="23"/>
        <v>0</v>
      </c>
      <c r="G105" s="87">
        <f t="shared" si="23"/>
        <v>0</v>
      </c>
      <c r="H105" s="87">
        <f t="shared" si="23"/>
        <v>27</v>
      </c>
    </row>
    <row r="106" spans="1:8" ht="15.75" thickBot="1" x14ac:dyDescent="0.3">
      <c r="A106" s="40" t="s">
        <v>154</v>
      </c>
      <c r="B106" s="42" t="s">
        <v>18</v>
      </c>
      <c r="C106" s="87">
        <v>12</v>
      </c>
      <c r="D106" s="87">
        <v>6</v>
      </c>
      <c r="E106" s="87">
        <f>SUM('[1]6 отдел'!E106,'[1]8 отдел'!E106,'[1]11 отдел'!E106)</f>
        <v>0</v>
      </c>
      <c r="F106" s="87">
        <f>SUM('[1]6 отдел'!F106,'[1]8 отдел'!F106,'[1]11 отдел'!F106)</f>
        <v>0</v>
      </c>
      <c r="G106" s="87">
        <f>SUM('[1]6 отдел'!G106,'[1]8 отдел'!G106,'[1]11 отдел'!G106)</f>
        <v>0</v>
      </c>
      <c r="H106" s="87">
        <v>18</v>
      </c>
    </row>
    <row r="107" spans="1:8" ht="15.75" thickBot="1" x14ac:dyDescent="0.3">
      <c r="A107" s="40" t="s">
        <v>155</v>
      </c>
      <c r="B107" s="42" t="s">
        <v>42</v>
      </c>
      <c r="C107" s="87">
        <v>6</v>
      </c>
      <c r="D107" s="87">
        <v>3</v>
      </c>
      <c r="E107" s="87">
        <f>SUM('[1]6 отдел'!E107,'[1]8 отдел'!E107,'[1]11 отдел'!E107)</f>
        <v>0</v>
      </c>
      <c r="F107" s="87">
        <f>SUM('[1]6 отдел'!F107,'[1]8 отдел'!F107,'[1]11 отдел'!F107)</f>
        <v>0</v>
      </c>
      <c r="G107" s="87">
        <f>SUM('[1]6 отдел'!G107,'[1]8 отдел'!G107,'[1]11 отдел'!G107)</f>
        <v>0</v>
      </c>
      <c r="H107" s="87">
        <v>9</v>
      </c>
    </row>
    <row r="108" spans="1:8" ht="15.75" thickBot="1" x14ac:dyDescent="0.3">
      <c r="A108" s="40" t="s">
        <v>156</v>
      </c>
      <c r="B108" s="50" t="s">
        <v>157</v>
      </c>
      <c r="C108" s="87">
        <f>SUM('[1]6 отдел'!C108,'[1]8 отдел'!C108,'[1]11 отдел'!C108)</f>
        <v>0</v>
      </c>
      <c r="D108" s="87">
        <f>SUM('[1]6 отдел'!D108,'[1]8 отдел'!D108,'[1]11 отдел'!D108)</f>
        <v>0</v>
      </c>
      <c r="E108" s="87">
        <f>SUM('[1]6 отдел'!E108,'[1]8 отдел'!E108,'[1]11 отдел'!E108)</f>
        <v>0</v>
      </c>
      <c r="F108" s="87">
        <f>SUM('[1]6 отдел'!F108,'[1]8 отдел'!F108,'[1]11 отдел'!F108)</f>
        <v>0</v>
      </c>
      <c r="G108" s="87">
        <f>SUM('[1]6 отдел'!G108,'[1]8 отдел'!G108,'[1]11 отдел'!G108)</f>
        <v>0</v>
      </c>
      <c r="H108" s="87">
        <f>SUM('[1]6 отдел'!H108,'[1]8 отдел'!H108,'[1]11 отдел'!H108)</f>
        <v>0</v>
      </c>
    </row>
    <row r="109" spans="1:8" ht="15.75" thickBot="1" x14ac:dyDescent="0.3">
      <c r="A109" s="40" t="s">
        <v>158</v>
      </c>
      <c r="B109" s="42" t="s">
        <v>18</v>
      </c>
      <c r="C109" s="87">
        <f>SUM('[1]6 отдел'!C109,'[1]8 отдел'!C109,'[1]11 отдел'!C109)</f>
        <v>0</v>
      </c>
      <c r="D109" s="87">
        <f>SUM('[1]6 отдел'!D109,'[1]8 отдел'!D109,'[1]11 отдел'!D109)</f>
        <v>0</v>
      </c>
      <c r="E109" s="87">
        <f>SUM('[1]6 отдел'!E109,'[1]8 отдел'!E109,'[1]11 отдел'!E109)</f>
        <v>0</v>
      </c>
      <c r="F109" s="87">
        <f>SUM('[1]6 отдел'!F109,'[1]8 отдел'!F109,'[1]11 отдел'!F109)</f>
        <v>0</v>
      </c>
      <c r="G109" s="87">
        <f>SUM('[1]6 отдел'!G109,'[1]8 отдел'!G109,'[1]11 отдел'!G109)</f>
        <v>0</v>
      </c>
      <c r="H109" s="87">
        <f>SUM('[1]6 отдел'!H109,'[1]8 отдел'!H109,'[1]11 отдел'!H109)</f>
        <v>0</v>
      </c>
    </row>
    <row r="110" spans="1:8" ht="15.75" thickBot="1" x14ac:dyDescent="0.3">
      <c r="A110" s="40" t="s">
        <v>159</v>
      </c>
      <c r="B110" s="42" t="s">
        <v>42</v>
      </c>
      <c r="C110" s="87">
        <f>SUM('[1]6 отдел'!C110,'[1]8 отдел'!C110,'[1]11 отдел'!C110)</f>
        <v>0</v>
      </c>
      <c r="D110" s="87">
        <f>SUM('[1]6 отдел'!D110,'[1]8 отдел'!D110,'[1]11 отдел'!D110)</f>
        <v>0</v>
      </c>
      <c r="E110" s="87">
        <f>SUM('[1]6 отдел'!E110,'[1]8 отдел'!E110,'[1]11 отдел'!E110)</f>
        <v>0</v>
      </c>
      <c r="F110" s="87">
        <f>SUM('[1]6 отдел'!F110,'[1]8 отдел'!F110,'[1]11 отдел'!F110)</f>
        <v>0</v>
      </c>
      <c r="G110" s="87">
        <f>SUM('[1]6 отдел'!G110,'[1]8 отдел'!G110,'[1]11 отдел'!G110)</f>
        <v>0</v>
      </c>
      <c r="H110" s="87">
        <f>SUM('[1]6 отдел'!H110,'[1]8 отдел'!H110,'[1]11 отдел'!H110)</f>
        <v>0</v>
      </c>
    </row>
    <row r="111" spans="1:8" ht="15.75" thickBot="1" x14ac:dyDescent="0.3">
      <c r="A111" s="40" t="s">
        <v>160</v>
      </c>
      <c r="B111" s="50" t="s">
        <v>161</v>
      </c>
      <c r="C111" s="87">
        <f t="shared" ref="C111:H111" si="24">SUM(C112:C113)</f>
        <v>25</v>
      </c>
      <c r="D111" s="87">
        <f t="shared" si="24"/>
        <v>10</v>
      </c>
      <c r="E111" s="87">
        <f t="shared" si="24"/>
        <v>0</v>
      </c>
      <c r="F111" s="87">
        <f t="shared" si="24"/>
        <v>0</v>
      </c>
      <c r="G111" s="87">
        <f t="shared" si="24"/>
        <v>0</v>
      </c>
      <c r="H111" s="87">
        <f t="shared" si="24"/>
        <v>8</v>
      </c>
    </row>
    <row r="112" spans="1:8" ht="15.75" thickBot="1" x14ac:dyDescent="0.3">
      <c r="A112" s="40" t="s">
        <v>162</v>
      </c>
      <c r="B112" s="42" t="s">
        <v>18</v>
      </c>
      <c r="C112" s="87">
        <v>9</v>
      </c>
      <c r="D112" s="87">
        <f>SUM('[1]6 отдел'!D112,'[1]8 отдел'!D112,'[1]11 отдел'!D112)</f>
        <v>5</v>
      </c>
      <c r="E112" s="87">
        <f>SUM('[1]6 отдел'!E112,'[1]8 отдел'!E112,'[1]11 отдел'!E112)</f>
        <v>0</v>
      </c>
      <c r="F112" s="87">
        <f>SUM('[1]6 отдел'!F112,'[1]8 отдел'!F112,'[1]11 отдел'!F112)</f>
        <v>0</v>
      </c>
      <c r="G112" s="87">
        <f>SUM('[1]6 отдел'!G112,'[1]8 отдел'!G112,'[1]11 отдел'!G112)</f>
        <v>0</v>
      </c>
      <c r="H112" s="87">
        <v>4</v>
      </c>
    </row>
    <row r="113" spans="1:8" ht="15.75" thickBot="1" x14ac:dyDescent="0.3">
      <c r="A113" s="40" t="s">
        <v>163</v>
      </c>
      <c r="B113" s="42" t="s">
        <v>42</v>
      </c>
      <c r="C113" s="87">
        <v>16</v>
      </c>
      <c r="D113" s="87">
        <v>5</v>
      </c>
      <c r="E113" s="87">
        <f>SUM('[1]6 отдел'!E113,'[1]8 отдел'!E113,'[1]11 отдел'!E113)</f>
        <v>0</v>
      </c>
      <c r="F113" s="87">
        <f>SUM('[1]6 отдел'!F113,'[1]8 отдел'!F113,'[1]11 отдел'!F113)</f>
        <v>0</v>
      </c>
      <c r="G113" s="87">
        <f>SUM('[1]6 отдел'!G113,'[1]8 отдел'!G113,'[1]11 отдел'!G113)</f>
        <v>0</v>
      </c>
      <c r="H113" s="87">
        <v>4</v>
      </c>
    </row>
    <row r="114" spans="1:8" ht="24.75" thickBot="1" x14ac:dyDescent="0.3">
      <c r="A114" s="38" t="s">
        <v>164</v>
      </c>
      <c r="B114" s="39" t="s">
        <v>165</v>
      </c>
      <c r="C114" s="58">
        <f t="shared" ref="C114:H114" si="25">SUM(C115:C116)</f>
        <v>312.3</v>
      </c>
      <c r="D114" s="58">
        <f t="shared" si="25"/>
        <v>1154</v>
      </c>
      <c r="E114" s="58">
        <f t="shared" si="25"/>
        <v>0</v>
      </c>
      <c r="F114" s="58">
        <f t="shared" si="25"/>
        <v>0</v>
      </c>
      <c r="G114" s="58">
        <f t="shared" si="25"/>
        <v>0</v>
      </c>
      <c r="H114" s="58">
        <f t="shared" si="25"/>
        <v>2400</v>
      </c>
    </row>
    <row r="115" spans="1:8" ht="15.75" thickBot="1" x14ac:dyDescent="0.3">
      <c r="A115" s="40" t="s">
        <v>166</v>
      </c>
      <c r="B115" s="42" t="s">
        <v>18</v>
      </c>
      <c r="C115" s="87">
        <f t="shared" ref="C115:H116" si="26">SUM(C119,C122,C125,C128)</f>
        <v>134.30000000000001</v>
      </c>
      <c r="D115" s="87">
        <f t="shared" si="26"/>
        <v>494</v>
      </c>
      <c r="E115" s="87">
        <f t="shared" si="26"/>
        <v>0</v>
      </c>
      <c r="F115" s="87">
        <f t="shared" si="26"/>
        <v>0</v>
      </c>
      <c r="G115" s="87">
        <f t="shared" si="26"/>
        <v>0</v>
      </c>
      <c r="H115" s="87">
        <f t="shared" si="26"/>
        <v>960</v>
      </c>
    </row>
    <row r="116" spans="1:8" ht="15.75" thickBot="1" x14ac:dyDescent="0.3">
      <c r="A116" s="40" t="s">
        <v>167</v>
      </c>
      <c r="B116" s="42" t="s">
        <v>42</v>
      </c>
      <c r="C116" s="87">
        <f t="shared" si="26"/>
        <v>178</v>
      </c>
      <c r="D116" s="87">
        <f t="shared" si="26"/>
        <v>660</v>
      </c>
      <c r="E116" s="87">
        <f t="shared" si="26"/>
        <v>0</v>
      </c>
      <c r="F116" s="87">
        <f t="shared" si="26"/>
        <v>0</v>
      </c>
      <c r="G116" s="87">
        <f t="shared" si="26"/>
        <v>0</v>
      </c>
      <c r="H116" s="87">
        <f t="shared" si="26"/>
        <v>1440</v>
      </c>
    </row>
    <row r="117" spans="1:8" ht="24" x14ac:dyDescent="0.25">
      <c r="A117" s="138" t="s">
        <v>168</v>
      </c>
      <c r="B117" s="51" t="s">
        <v>169</v>
      </c>
      <c r="C117" s="136">
        <f t="shared" ref="C117:H117" si="27">SUM(C119:C120)</f>
        <v>0</v>
      </c>
      <c r="D117" s="136">
        <f t="shared" si="27"/>
        <v>0</v>
      </c>
      <c r="E117" s="136">
        <f t="shared" si="27"/>
        <v>0</v>
      </c>
      <c r="F117" s="136">
        <f t="shared" si="27"/>
        <v>0</v>
      </c>
      <c r="G117" s="136">
        <f t="shared" si="27"/>
        <v>0</v>
      </c>
      <c r="H117" s="136">
        <f t="shared" si="27"/>
        <v>0</v>
      </c>
    </row>
    <row r="118" spans="1:8" ht="15.75" thickBot="1" x14ac:dyDescent="0.3">
      <c r="A118" s="139"/>
      <c r="B118" s="50" t="s">
        <v>149</v>
      </c>
      <c r="C118" s="137"/>
      <c r="D118" s="137"/>
      <c r="E118" s="137"/>
      <c r="F118" s="137"/>
      <c r="G118" s="137"/>
      <c r="H118" s="137"/>
    </row>
    <row r="119" spans="1:8" ht="15.75" thickBot="1" x14ac:dyDescent="0.3">
      <c r="A119" s="40" t="s">
        <v>170</v>
      </c>
      <c r="B119" s="42" t="s">
        <v>18</v>
      </c>
      <c r="C119" s="87">
        <v>0</v>
      </c>
      <c r="D119" s="87">
        <v>0</v>
      </c>
      <c r="E119" s="87">
        <v>0</v>
      </c>
      <c r="F119" s="87">
        <v>0</v>
      </c>
      <c r="G119" s="87">
        <v>0</v>
      </c>
      <c r="H119" s="87">
        <v>0</v>
      </c>
    </row>
    <row r="120" spans="1:8" ht="15.75" thickBot="1" x14ac:dyDescent="0.3">
      <c r="A120" s="40" t="s">
        <v>171</v>
      </c>
      <c r="B120" s="42" t="s">
        <v>42</v>
      </c>
      <c r="C120" s="87">
        <v>0</v>
      </c>
      <c r="D120" s="87">
        <v>0</v>
      </c>
      <c r="E120" s="87">
        <v>0</v>
      </c>
      <c r="F120" s="87">
        <v>0</v>
      </c>
      <c r="G120" s="87">
        <v>0</v>
      </c>
      <c r="H120" s="87">
        <v>0</v>
      </c>
    </row>
    <row r="121" spans="1:8" ht="15.75" thickBot="1" x14ac:dyDescent="0.3">
      <c r="A121" s="40" t="s">
        <v>172</v>
      </c>
      <c r="B121" s="50" t="s">
        <v>153</v>
      </c>
      <c r="C121" s="87">
        <f t="shared" ref="C121:H121" si="28">SUM(C122:C123)</f>
        <v>38.299999999999997</v>
      </c>
      <c r="D121" s="87">
        <f t="shared" si="28"/>
        <v>84</v>
      </c>
      <c r="E121" s="87">
        <f t="shared" si="28"/>
        <v>0</v>
      </c>
      <c r="F121" s="87">
        <f t="shared" si="28"/>
        <v>0</v>
      </c>
      <c r="G121" s="87">
        <f t="shared" si="28"/>
        <v>0</v>
      </c>
      <c r="H121" s="87">
        <f t="shared" si="28"/>
        <v>580</v>
      </c>
    </row>
    <row r="122" spans="1:8" ht="15.75" thickBot="1" x14ac:dyDescent="0.3">
      <c r="A122" s="40" t="s">
        <v>173</v>
      </c>
      <c r="B122" s="42" t="s">
        <v>18</v>
      </c>
      <c r="C122" s="87">
        <v>30.3</v>
      </c>
      <c r="D122" s="87">
        <v>44</v>
      </c>
      <c r="E122" s="87">
        <f>SUM('[1]6 отдел'!E122,'[1]8 отдел'!E122,'[1]11 отдел'!E122)</f>
        <v>0</v>
      </c>
      <c r="F122" s="87">
        <f>SUM('[1]6 отдел'!F122,'[1]8 отдел'!F122,'[1]11 отдел'!F122)</f>
        <v>0</v>
      </c>
      <c r="G122" s="87">
        <f>SUM('[1]6 отдел'!G122,'[1]8 отдел'!G122,'[1]11 отдел'!G122)</f>
        <v>0</v>
      </c>
      <c r="H122" s="87">
        <v>360</v>
      </c>
    </row>
    <row r="123" spans="1:8" ht="15.75" thickBot="1" x14ac:dyDescent="0.3">
      <c r="A123" s="40" t="s">
        <v>174</v>
      </c>
      <c r="B123" s="42" t="s">
        <v>42</v>
      </c>
      <c r="C123" s="87">
        <v>8</v>
      </c>
      <c r="D123" s="87">
        <v>40</v>
      </c>
      <c r="E123" s="87">
        <f>SUM('[1]6 отдел'!E123,'[1]8 отдел'!E123,'[1]11 отдел'!E123)</f>
        <v>0</v>
      </c>
      <c r="F123" s="87">
        <f>SUM('[1]6 отдел'!F123,'[1]8 отдел'!F123,'[1]11 отдел'!F123)</f>
        <v>0</v>
      </c>
      <c r="G123" s="87">
        <f>SUM('[1]6 отдел'!G123,'[1]8 отдел'!G123,'[1]11 отдел'!G123)</f>
        <v>0</v>
      </c>
      <c r="H123" s="87">
        <v>220</v>
      </c>
    </row>
    <row r="124" spans="1:8" ht="15.75" thickBot="1" x14ac:dyDescent="0.3">
      <c r="A124" s="40" t="s">
        <v>175</v>
      </c>
      <c r="B124" s="50" t="s">
        <v>157</v>
      </c>
      <c r="C124" s="87">
        <f t="shared" ref="C124:H124" si="29">SUM(C125:C126)</f>
        <v>0</v>
      </c>
      <c r="D124" s="87">
        <f t="shared" si="29"/>
        <v>0</v>
      </c>
      <c r="E124" s="87">
        <f t="shared" si="29"/>
        <v>0</v>
      </c>
      <c r="F124" s="87">
        <f t="shared" si="29"/>
        <v>0</v>
      </c>
      <c r="G124" s="87">
        <f t="shared" si="29"/>
        <v>0</v>
      </c>
      <c r="H124" s="87">
        <f t="shared" si="29"/>
        <v>0</v>
      </c>
    </row>
    <row r="125" spans="1:8" ht="15.75" thickBot="1" x14ac:dyDescent="0.3">
      <c r="A125" s="40" t="s">
        <v>176</v>
      </c>
      <c r="B125" s="42" t="s">
        <v>18</v>
      </c>
      <c r="C125" s="87">
        <v>0</v>
      </c>
      <c r="D125" s="87">
        <v>0</v>
      </c>
      <c r="E125" s="87">
        <v>0</v>
      </c>
      <c r="F125" s="87">
        <v>0</v>
      </c>
      <c r="G125" s="87">
        <v>0</v>
      </c>
      <c r="H125" s="87">
        <v>0</v>
      </c>
    </row>
    <row r="126" spans="1:8" ht="15.75" thickBot="1" x14ac:dyDescent="0.3">
      <c r="A126" s="40" t="s">
        <v>177</v>
      </c>
      <c r="B126" s="42" t="s">
        <v>42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87">
        <v>0</v>
      </c>
    </row>
    <row r="127" spans="1:8" ht="15.75" thickBot="1" x14ac:dyDescent="0.3">
      <c r="A127" s="40" t="s">
        <v>178</v>
      </c>
      <c r="B127" s="50" t="s">
        <v>161</v>
      </c>
      <c r="C127" s="87">
        <f t="shared" ref="C127:H127" si="30">SUM(C128:C129)</f>
        <v>274</v>
      </c>
      <c r="D127" s="87">
        <f t="shared" si="30"/>
        <v>1070</v>
      </c>
      <c r="E127" s="87">
        <f t="shared" si="30"/>
        <v>0</v>
      </c>
      <c r="F127" s="87">
        <f t="shared" si="30"/>
        <v>0</v>
      </c>
      <c r="G127" s="87">
        <f t="shared" si="30"/>
        <v>0</v>
      </c>
      <c r="H127" s="87">
        <f t="shared" si="30"/>
        <v>1820</v>
      </c>
    </row>
    <row r="128" spans="1:8" ht="15.75" thickBot="1" x14ac:dyDescent="0.3">
      <c r="A128" s="40" t="s">
        <v>179</v>
      </c>
      <c r="B128" s="42" t="s">
        <v>18</v>
      </c>
      <c r="C128" s="87">
        <v>104</v>
      </c>
      <c r="D128" s="87">
        <v>450</v>
      </c>
      <c r="E128" s="87">
        <v>0</v>
      </c>
      <c r="F128" s="87">
        <v>0</v>
      </c>
      <c r="G128" s="87">
        <v>0</v>
      </c>
      <c r="H128" s="87">
        <v>600</v>
      </c>
    </row>
    <row r="129" spans="1:8" ht="15.75" thickBot="1" x14ac:dyDescent="0.3">
      <c r="A129" s="40" t="s">
        <v>180</v>
      </c>
      <c r="B129" s="42" t="s">
        <v>42</v>
      </c>
      <c r="C129" s="87">
        <v>170</v>
      </c>
      <c r="D129" s="87">
        <v>620</v>
      </c>
      <c r="E129" s="87">
        <v>0</v>
      </c>
      <c r="F129" s="87">
        <v>0</v>
      </c>
      <c r="G129" s="87">
        <v>0</v>
      </c>
      <c r="H129" s="87">
        <v>1220</v>
      </c>
    </row>
    <row r="130" spans="1:8" ht="36.75" thickBot="1" x14ac:dyDescent="0.3">
      <c r="A130" s="38" t="s">
        <v>181</v>
      </c>
      <c r="B130" s="39" t="s">
        <v>182</v>
      </c>
      <c r="C130" s="58">
        <f t="shared" ref="C130:H130" si="31">SUM(C131:C132)</f>
        <v>273.3</v>
      </c>
      <c r="D130" s="58">
        <f t="shared" si="31"/>
        <v>574</v>
      </c>
      <c r="E130" s="58">
        <f t="shared" si="31"/>
        <v>0</v>
      </c>
      <c r="F130" s="58">
        <f t="shared" si="31"/>
        <v>0</v>
      </c>
      <c r="G130" s="58">
        <f t="shared" si="31"/>
        <v>0</v>
      </c>
      <c r="H130" s="58">
        <f t="shared" si="31"/>
        <v>1160</v>
      </c>
    </row>
    <row r="131" spans="1:8" ht="15.75" thickBot="1" x14ac:dyDescent="0.3">
      <c r="A131" s="40" t="s">
        <v>183</v>
      </c>
      <c r="B131" s="42" t="s">
        <v>18</v>
      </c>
      <c r="C131" s="87">
        <v>129.30000000000001</v>
      </c>
      <c r="D131" s="87">
        <v>254</v>
      </c>
      <c r="E131" s="87">
        <v>0</v>
      </c>
      <c r="F131" s="87">
        <v>0</v>
      </c>
      <c r="G131" s="87">
        <v>0</v>
      </c>
      <c r="H131" s="87">
        <v>520</v>
      </c>
    </row>
    <row r="132" spans="1:8" ht="15.75" thickBot="1" x14ac:dyDescent="0.3">
      <c r="A132" s="40" t="s">
        <v>184</v>
      </c>
      <c r="B132" s="42" t="s">
        <v>42</v>
      </c>
      <c r="C132" s="87">
        <v>144</v>
      </c>
      <c r="D132" s="87">
        <v>320</v>
      </c>
      <c r="E132" s="87">
        <v>0</v>
      </c>
      <c r="F132" s="87">
        <v>0</v>
      </c>
      <c r="G132" s="87">
        <v>0</v>
      </c>
      <c r="H132" s="87">
        <v>640</v>
      </c>
    </row>
    <row r="133" spans="1:8" ht="72.75" thickBot="1" x14ac:dyDescent="0.3">
      <c r="A133" s="38" t="s">
        <v>185</v>
      </c>
      <c r="B133" s="39" t="s">
        <v>186</v>
      </c>
      <c r="C133" s="58">
        <f t="shared" ref="C133:H133" si="32">SUM(C134:C137)</f>
        <v>0</v>
      </c>
      <c r="D133" s="58">
        <f t="shared" si="32"/>
        <v>0</v>
      </c>
      <c r="E133" s="58">
        <f t="shared" si="32"/>
        <v>0</v>
      </c>
      <c r="F133" s="58">
        <f t="shared" si="32"/>
        <v>0</v>
      </c>
      <c r="G133" s="58">
        <f t="shared" si="32"/>
        <v>0</v>
      </c>
      <c r="H133" s="58">
        <f t="shared" si="32"/>
        <v>0</v>
      </c>
    </row>
    <row r="134" spans="1:8" ht="15.75" thickBot="1" x14ac:dyDescent="0.3">
      <c r="A134" s="40" t="s">
        <v>187</v>
      </c>
      <c r="B134" s="42" t="s">
        <v>188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  <c r="H134" s="87">
        <v>0</v>
      </c>
    </row>
    <row r="135" spans="1:8" ht="15.75" thickBot="1" x14ac:dyDescent="0.3">
      <c r="A135" s="40" t="s">
        <v>189</v>
      </c>
      <c r="B135" s="42" t="s">
        <v>190</v>
      </c>
      <c r="C135" s="87">
        <v>0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</row>
    <row r="136" spans="1:8" ht="15.75" thickBot="1" x14ac:dyDescent="0.3">
      <c r="A136" s="40" t="s">
        <v>191</v>
      </c>
      <c r="B136" s="42" t="s">
        <v>192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  <c r="H136" s="87">
        <v>0</v>
      </c>
    </row>
    <row r="137" spans="1:8" ht="15.75" thickBot="1" x14ac:dyDescent="0.3">
      <c r="A137" s="40" t="s">
        <v>193</v>
      </c>
      <c r="B137" s="42" t="s">
        <v>194</v>
      </c>
      <c r="C137" s="87">
        <v>0</v>
      </c>
      <c r="D137" s="87">
        <v>0</v>
      </c>
      <c r="E137" s="87">
        <v>0</v>
      </c>
      <c r="F137" s="87">
        <v>0</v>
      </c>
      <c r="G137" s="87">
        <v>0</v>
      </c>
      <c r="H137" s="87">
        <v>0</v>
      </c>
    </row>
    <row r="138" spans="1:8" ht="36.75" thickBot="1" x14ac:dyDescent="0.3">
      <c r="A138" s="40" t="s">
        <v>195</v>
      </c>
      <c r="B138" s="42" t="s">
        <v>196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</row>
    <row r="139" spans="1:8" ht="15.75" thickBot="1" x14ac:dyDescent="0.3">
      <c r="A139" s="40" t="s">
        <v>197</v>
      </c>
      <c r="B139" s="42" t="s">
        <v>18</v>
      </c>
      <c r="C139" s="87">
        <v>0</v>
      </c>
      <c r="D139" s="87">
        <v>0</v>
      </c>
      <c r="E139" s="87">
        <v>0</v>
      </c>
      <c r="F139" s="87">
        <v>0</v>
      </c>
      <c r="G139" s="87">
        <v>0</v>
      </c>
      <c r="H139" s="87">
        <v>0</v>
      </c>
    </row>
    <row r="140" spans="1:8" ht="15.75" thickBot="1" x14ac:dyDescent="0.3">
      <c r="A140" s="40" t="s">
        <v>198</v>
      </c>
      <c r="B140" s="42" t="s">
        <v>42</v>
      </c>
      <c r="C140" s="87">
        <v>0</v>
      </c>
      <c r="D140" s="87">
        <v>0</v>
      </c>
      <c r="E140" s="87">
        <v>0</v>
      </c>
      <c r="F140" s="87">
        <v>0</v>
      </c>
      <c r="G140" s="87">
        <v>0</v>
      </c>
      <c r="H140" s="87">
        <v>0</v>
      </c>
    </row>
    <row r="141" spans="1:8" ht="36" x14ac:dyDescent="0.25">
      <c r="A141" s="127" t="s">
        <v>199</v>
      </c>
      <c r="B141" s="43" t="s">
        <v>200</v>
      </c>
      <c r="C141" s="112">
        <f t="shared" ref="C141:H141" si="33">SUM(C143:C144)</f>
        <v>0</v>
      </c>
      <c r="D141" s="112">
        <f t="shared" si="33"/>
        <v>0</v>
      </c>
      <c r="E141" s="112">
        <f t="shared" si="33"/>
        <v>0</v>
      </c>
      <c r="F141" s="112">
        <f t="shared" si="33"/>
        <v>0</v>
      </c>
      <c r="G141" s="112">
        <f t="shared" si="33"/>
        <v>0</v>
      </c>
      <c r="H141" s="112">
        <f t="shared" si="33"/>
        <v>0</v>
      </c>
    </row>
    <row r="142" spans="1:8" ht="15.75" thickBot="1" x14ac:dyDescent="0.3">
      <c r="A142" s="128"/>
      <c r="B142" s="39" t="s">
        <v>201</v>
      </c>
      <c r="C142" s="113"/>
      <c r="D142" s="113"/>
      <c r="E142" s="113"/>
      <c r="F142" s="113"/>
      <c r="G142" s="113"/>
      <c r="H142" s="113"/>
    </row>
    <row r="143" spans="1:8" ht="15.75" thickBot="1" x14ac:dyDescent="0.3">
      <c r="A143" s="40" t="s">
        <v>202</v>
      </c>
      <c r="B143" s="42" t="s">
        <v>18</v>
      </c>
      <c r="C143" s="87">
        <v>0</v>
      </c>
      <c r="D143" s="87">
        <v>0</v>
      </c>
      <c r="E143" s="87">
        <v>0</v>
      </c>
      <c r="F143" s="87">
        <v>0</v>
      </c>
      <c r="G143" s="87">
        <v>0</v>
      </c>
      <c r="H143" s="87">
        <v>0</v>
      </c>
    </row>
    <row r="144" spans="1:8" ht="15.75" thickBot="1" x14ac:dyDescent="0.3">
      <c r="A144" s="40" t="s">
        <v>203</v>
      </c>
      <c r="B144" s="42" t="s">
        <v>42</v>
      </c>
      <c r="C144" s="87">
        <v>0</v>
      </c>
      <c r="D144" s="87">
        <v>0</v>
      </c>
      <c r="E144" s="87">
        <v>0</v>
      </c>
      <c r="F144" s="87">
        <v>0</v>
      </c>
      <c r="G144" s="87">
        <v>0</v>
      </c>
      <c r="H144" s="87">
        <v>0</v>
      </c>
    </row>
    <row r="145" spans="1:8" x14ac:dyDescent="0.25">
      <c r="A145" s="132" t="s">
        <v>204</v>
      </c>
      <c r="B145" s="52" t="s">
        <v>69</v>
      </c>
      <c r="C145" s="134">
        <f t="shared" ref="C145:H145" si="34">SUM(C147:C148)</f>
        <v>0</v>
      </c>
      <c r="D145" s="134">
        <f t="shared" si="34"/>
        <v>0</v>
      </c>
      <c r="E145" s="134">
        <f t="shared" si="34"/>
        <v>0</v>
      </c>
      <c r="F145" s="134">
        <f t="shared" si="34"/>
        <v>0</v>
      </c>
      <c r="G145" s="134">
        <f t="shared" si="34"/>
        <v>0</v>
      </c>
      <c r="H145" s="134">
        <f t="shared" si="34"/>
        <v>0</v>
      </c>
    </row>
    <row r="146" spans="1:8" ht="15.75" thickBot="1" x14ac:dyDescent="0.3">
      <c r="A146" s="133"/>
      <c r="B146" s="46" t="s">
        <v>66</v>
      </c>
      <c r="C146" s="135"/>
      <c r="D146" s="135"/>
      <c r="E146" s="135"/>
      <c r="F146" s="135"/>
      <c r="G146" s="135"/>
      <c r="H146" s="135"/>
    </row>
    <row r="147" spans="1:8" ht="15.75" thickBot="1" x14ac:dyDescent="0.3">
      <c r="A147" s="40" t="s">
        <v>205</v>
      </c>
      <c r="B147" s="42" t="s">
        <v>18</v>
      </c>
      <c r="C147" s="87">
        <v>0</v>
      </c>
      <c r="D147" s="87">
        <v>0</v>
      </c>
      <c r="E147" s="87">
        <v>0</v>
      </c>
      <c r="F147" s="87">
        <v>0</v>
      </c>
      <c r="G147" s="87">
        <v>0</v>
      </c>
      <c r="H147" s="87">
        <v>0</v>
      </c>
    </row>
    <row r="148" spans="1:8" ht="15.75" thickBot="1" x14ac:dyDescent="0.3">
      <c r="A148" s="40" t="s">
        <v>206</v>
      </c>
      <c r="B148" s="42" t="s">
        <v>42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87">
        <v>0</v>
      </c>
    </row>
    <row r="149" spans="1:8" ht="15.75" thickBot="1" x14ac:dyDescent="0.3">
      <c r="A149" s="48" t="s">
        <v>207</v>
      </c>
      <c r="B149" s="46" t="s">
        <v>208</v>
      </c>
      <c r="C149" s="91">
        <f>SUM(C150:C151)</f>
        <v>0</v>
      </c>
      <c r="D149" s="91">
        <f t="shared" ref="D149:H149" si="35">SUM(D150:D151)</f>
        <v>0</v>
      </c>
      <c r="E149" s="91">
        <f t="shared" si="35"/>
        <v>0</v>
      </c>
      <c r="F149" s="91">
        <f t="shared" si="35"/>
        <v>0</v>
      </c>
      <c r="G149" s="91">
        <f t="shared" si="35"/>
        <v>0</v>
      </c>
      <c r="H149" s="91">
        <f t="shared" si="35"/>
        <v>0</v>
      </c>
    </row>
    <row r="150" spans="1:8" ht="15.75" thickBot="1" x14ac:dyDescent="0.3">
      <c r="A150" s="40" t="s">
        <v>209</v>
      </c>
      <c r="B150" s="42" t="s">
        <v>18</v>
      </c>
      <c r="C150" s="87">
        <v>0</v>
      </c>
      <c r="D150" s="87">
        <v>0</v>
      </c>
      <c r="E150" s="87">
        <v>0</v>
      </c>
      <c r="F150" s="87">
        <v>0</v>
      </c>
      <c r="G150" s="87">
        <v>0</v>
      </c>
      <c r="H150" s="87">
        <v>0</v>
      </c>
    </row>
    <row r="151" spans="1:8" ht="15.75" thickBot="1" x14ac:dyDescent="0.3">
      <c r="A151" s="40" t="s">
        <v>210</v>
      </c>
      <c r="B151" s="42" t="s">
        <v>42</v>
      </c>
      <c r="C151" s="87">
        <v>0</v>
      </c>
      <c r="D151" s="87">
        <v>0</v>
      </c>
      <c r="E151" s="87">
        <v>0</v>
      </c>
      <c r="F151" s="87">
        <v>0</v>
      </c>
      <c r="G151" s="87">
        <v>0</v>
      </c>
      <c r="H151" s="87">
        <v>0</v>
      </c>
    </row>
    <row r="152" spans="1:8" ht="24.75" thickBot="1" x14ac:dyDescent="0.3">
      <c r="A152" s="48" t="s">
        <v>211</v>
      </c>
      <c r="B152" s="46" t="s">
        <v>212</v>
      </c>
      <c r="C152" s="91">
        <f>SUM(C153:C154)</f>
        <v>0</v>
      </c>
      <c r="D152" s="91">
        <f t="shared" ref="D152:H152" si="36">SUM(D153:D154)</f>
        <v>0</v>
      </c>
      <c r="E152" s="91">
        <f t="shared" si="36"/>
        <v>0</v>
      </c>
      <c r="F152" s="91">
        <f t="shared" si="36"/>
        <v>0</v>
      </c>
      <c r="G152" s="91">
        <f t="shared" si="36"/>
        <v>0</v>
      </c>
      <c r="H152" s="91">
        <f t="shared" si="36"/>
        <v>0</v>
      </c>
    </row>
    <row r="153" spans="1:8" ht="15.75" thickBot="1" x14ac:dyDescent="0.3">
      <c r="A153" s="40" t="s">
        <v>213</v>
      </c>
      <c r="B153" s="42" t="s">
        <v>18</v>
      </c>
      <c r="C153" s="87">
        <v>0</v>
      </c>
      <c r="D153" s="87">
        <v>0</v>
      </c>
      <c r="E153" s="87">
        <v>0</v>
      </c>
      <c r="F153" s="87">
        <v>0</v>
      </c>
      <c r="G153" s="87">
        <v>0</v>
      </c>
      <c r="H153" s="87">
        <v>0</v>
      </c>
    </row>
    <row r="154" spans="1:8" ht="15.75" thickBot="1" x14ac:dyDescent="0.3">
      <c r="A154" s="40" t="s">
        <v>214</v>
      </c>
      <c r="B154" s="42" t="s">
        <v>42</v>
      </c>
      <c r="C154" s="87">
        <v>0</v>
      </c>
      <c r="D154" s="87">
        <v>0</v>
      </c>
      <c r="E154" s="87">
        <v>0</v>
      </c>
      <c r="F154" s="87">
        <v>0</v>
      </c>
      <c r="G154" s="87">
        <v>0</v>
      </c>
      <c r="H154" s="87">
        <v>0</v>
      </c>
    </row>
    <row r="155" spans="1:8" ht="72.599999999999994" customHeight="1" thickBot="1" x14ac:dyDescent="0.3">
      <c r="A155" s="38" t="s">
        <v>215</v>
      </c>
      <c r="B155" s="39" t="s">
        <v>216</v>
      </c>
      <c r="C155" s="58">
        <f t="shared" ref="C155:H155" si="37">SUM(C156:C157)</f>
        <v>0</v>
      </c>
      <c r="D155" s="58">
        <f t="shared" si="37"/>
        <v>0</v>
      </c>
      <c r="E155" s="58">
        <f t="shared" si="37"/>
        <v>0</v>
      </c>
      <c r="F155" s="58">
        <f t="shared" si="37"/>
        <v>0</v>
      </c>
      <c r="G155" s="58">
        <f t="shared" si="37"/>
        <v>0</v>
      </c>
      <c r="H155" s="58">
        <f t="shared" si="37"/>
        <v>0</v>
      </c>
    </row>
    <row r="156" spans="1:8" ht="15.75" thickBot="1" x14ac:dyDescent="0.3">
      <c r="A156" s="40" t="s">
        <v>217</v>
      </c>
      <c r="B156" s="42" t="s">
        <v>18</v>
      </c>
      <c r="C156" s="87">
        <v>0</v>
      </c>
      <c r="D156" s="87">
        <v>0</v>
      </c>
      <c r="E156" s="87">
        <v>0</v>
      </c>
      <c r="F156" s="87">
        <v>0</v>
      </c>
      <c r="G156" s="87">
        <v>0</v>
      </c>
      <c r="H156" s="87">
        <v>0</v>
      </c>
    </row>
    <row r="157" spans="1:8" ht="15.75" thickBot="1" x14ac:dyDescent="0.3">
      <c r="A157" s="40" t="s">
        <v>218</v>
      </c>
      <c r="B157" s="42" t="s">
        <v>42</v>
      </c>
      <c r="C157" s="87">
        <v>0</v>
      </c>
      <c r="D157" s="87">
        <v>0</v>
      </c>
      <c r="E157" s="87">
        <v>0</v>
      </c>
      <c r="F157" s="87">
        <v>0</v>
      </c>
      <c r="G157" s="87">
        <v>0</v>
      </c>
      <c r="H157" s="87">
        <v>0</v>
      </c>
    </row>
    <row r="158" spans="1:8" ht="48.75" thickBot="1" x14ac:dyDescent="0.3">
      <c r="A158" s="38" t="s">
        <v>219</v>
      </c>
      <c r="B158" s="39" t="s">
        <v>220</v>
      </c>
      <c r="C158" s="58">
        <v>221</v>
      </c>
      <c r="D158" s="58">
        <v>548</v>
      </c>
      <c r="E158" s="58">
        <v>0</v>
      </c>
      <c r="F158" s="58">
        <v>0</v>
      </c>
      <c r="G158" s="58">
        <v>0</v>
      </c>
      <c r="H158" s="58">
        <v>14</v>
      </c>
    </row>
    <row r="159" spans="1:8" ht="24" x14ac:dyDescent="0.25">
      <c r="A159" s="127" t="s">
        <v>221</v>
      </c>
      <c r="B159" s="57" t="s">
        <v>222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</row>
    <row r="160" spans="1:8" ht="15.75" thickBot="1" x14ac:dyDescent="0.3">
      <c r="A160" s="128"/>
      <c r="B160" s="56" t="s">
        <v>223</v>
      </c>
      <c r="C160" s="113"/>
      <c r="D160" s="113"/>
      <c r="E160" s="113"/>
      <c r="F160" s="113"/>
      <c r="G160" s="113"/>
      <c r="H160" s="113"/>
    </row>
    <row r="161" spans="1:8" ht="36.75" thickBot="1" x14ac:dyDescent="0.3">
      <c r="A161" s="38" t="s">
        <v>224</v>
      </c>
      <c r="B161" s="39" t="s">
        <v>225</v>
      </c>
      <c r="C161" s="58">
        <v>68</v>
      </c>
      <c r="D161" s="58">
        <v>29</v>
      </c>
      <c r="E161" s="58">
        <v>0</v>
      </c>
      <c r="F161" s="58">
        <v>0</v>
      </c>
      <c r="G161" s="58">
        <v>0</v>
      </c>
      <c r="H161" s="58">
        <v>5</v>
      </c>
    </row>
    <row r="162" spans="1:8" ht="60.75" thickBot="1" x14ac:dyDescent="0.3">
      <c r="A162" s="38" t="s">
        <v>226</v>
      </c>
      <c r="B162" s="39" t="s">
        <v>227</v>
      </c>
      <c r="C162" s="58">
        <v>3</v>
      </c>
      <c r="D162" s="58">
        <v>0</v>
      </c>
      <c r="E162" s="58">
        <v>0</v>
      </c>
      <c r="F162" s="58">
        <v>0</v>
      </c>
      <c r="G162" s="58">
        <v>0</v>
      </c>
      <c r="H162" s="58">
        <v>1</v>
      </c>
    </row>
    <row r="163" spans="1:8" ht="36.75" thickBot="1" x14ac:dyDescent="0.3">
      <c r="A163" s="38" t="s">
        <v>228</v>
      </c>
      <c r="B163" s="39" t="s">
        <v>229</v>
      </c>
      <c r="C163" s="58">
        <v>0</v>
      </c>
      <c r="D163" s="58">
        <v>6</v>
      </c>
      <c r="E163" s="58">
        <v>0</v>
      </c>
      <c r="F163" s="58">
        <v>0</v>
      </c>
      <c r="G163" s="58">
        <v>0</v>
      </c>
      <c r="H163" s="58">
        <v>2</v>
      </c>
    </row>
    <row r="164" spans="1:8" ht="15.75" thickBot="1" x14ac:dyDescent="0.3">
      <c r="A164" s="40" t="s">
        <v>230</v>
      </c>
      <c r="B164" s="41" t="s">
        <v>231</v>
      </c>
      <c r="C164" s="87">
        <v>0</v>
      </c>
      <c r="D164" s="87">
        <v>0</v>
      </c>
      <c r="E164" s="87">
        <v>0</v>
      </c>
      <c r="F164" s="87">
        <v>0</v>
      </c>
      <c r="G164" s="87">
        <v>0</v>
      </c>
      <c r="H164" s="87">
        <v>0</v>
      </c>
    </row>
    <row r="165" spans="1:8" ht="24.75" thickBot="1" x14ac:dyDescent="0.3">
      <c r="A165" s="38" t="s">
        <v>232</v>
      </c>
      <c r="B165" s="39" t="s">
        <v>233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</row>
    <row r="166" spans="1:8" ht="24.75" thickBot="1" x14ac:dyDescent="0.3">
      <c r="A166" s="38" t="s">
        <v>234</v>
      </c>
      <c r="B166" s="39" t="s">
        <v>235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</row>
    <row r="167" spans="1:8" ht="36.75" thickBot="1" x14ac:dyDescent="0.3">
      <c r="A167" s="38" t="s">
        <v>236</v>
      </c>
      <c r="B167" s="39" t="s">
        <v>237</v>
      </c>
      <c r="C167" s="58">
        <v>10</v>
      </c>
      <c r="D167" s="58">
        <v>9</v>
      </c>
      <c r="E167" s="58">
        <v>0</v>
      </c>
      <c r="F167" s="58">
        <v>0</v>
      </c>
      <c r="G167" s="58">
        <v>0</v>
      </c>
      <c r="H167" s="58">
        <v>3</v>
      </c>
    </row>
    <row r="168" spans="1:8" ht="15.75" thickBot="1" x14ac:dyDescent="0.3">
      <c r="A168" s="40" t="s">
        <v>238</v>
      </c>
      <c r="B168" s="41" t="s">
        <v>239</v>
      </c>
      <c r="C168" s="87">
        <v>10</v>
      </c>
      <c r="D168" s="87">
        <v>9</v>
      </c>
      <c r="E168" s="87">
        <v>0</v>
      </c>
      <c r="F168" s="87">
        <v>0</v>
      </c>
      <c r="G168" s="87">
        <v>0</v>
      </c>
      <c r="H168" s="87">
        <v>3</v>
      </c>
    </row>
    <row r="169" spans="1:8" ht="120.75" thickBot="1" x14ac:dyDescent="0.3">
      <c r="A169" s="38" t="s">
        <v>240</v>
      </c>
      <c r="B169" s="39" t="s">
        <v>241</v>
      </c>
      <c r="C169" s="58">
        <f>SUM('[1]6 отдел'!C169,'[1]8 отдел'!C169,'[1]11 отдел'!C169)</f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</row>
    <row r="170" spans="1:8" ht="24.75" thickBot="1" x14ac:dyDescent="0.3">
      <c r="A170" s="40" t="s">
        <v>242</v>
      </c>
      <c r="B170" s="42" t="s">
        <v>243</v>
      </c>
      <c r="C170" s="87">
        <f>SUM('[1]6 отдел'!C170,'[1]8 отдел'!C170,'[1]11 отдел'!C170)</f>
        <v>0</v>
      </c>
      <c r="D170" s="87">
        <v>0</v>
      </c>
      <c r="E170" s="87">
        <v>0</v>
      </c>
      <c r="F170" s="87">
        <v>0</v>
      </c>
      <c r="G170" s="87">
        <v>0</v>
      </c>
      <c r="H170" s="87">
        <v>0</v>
      </c>
    </row>
    <row r="171" spans="1:8" ht="24.75" thickBot="1" x14ac:dyDescent="0.3">
      <c r="A171" s="40" t="s">
        <v>244</v>
      </c>
      <c r="B171" s="42" t="s">
        <v>245</v>
      </c>
      <c r="C171" s="87">
        <f>SUM('[1]6 отдел'!C171,'[1]8 отдел'!C171,'[1]11 отдел'!C171)</f>
        <v>0</v>
      </c>
      <c r="D171" s="87">
        <v>0</v>
      </c>
      <c r="E171" s="87">
        <v>0</v>
      </c>
      <c r="F171" s="87">
        <v>0</v>
      </c>
      <c r="G171" s="87">
        <v>0</v>
      </c>
      <c r="H171" s="87">
        <v>0</v>
      </c>
    </row>
    <row r="172" spans="1:8" ht="36.75" thickBot="1" x14ac:dyDescent="0.3">
      <c r="A172" s="40" t="s">
        <v>246</v>
      </c>
      <c r="B172" s="42" t="s">
        <v>247</v>
      </c>
      <c r="C172" s="87">
        <f>SUM('[1]6 отдел'!C172,'[1]8 отдел'!C172,'[1]11 отдел'!C172)</f>
        <v>0</v>
      </c>
      <c r="D172" s="87">
        <v>0</v>
      </c>
      <c r="E172" s="87">
        <v>0</v>
      </c>
      <c r="F172" s="87">
        <v>0</v>
      </c>
      <c r="G172" s="87">
        <v>0</v>
      </c>
      <c r="H172" s="87">
        <v>0</v>
      </c>
    </row>
    <row r="173" spans="1:8" ht="24.75" thickBot="1" x14ac:dyDescent="0.3">
      <c r="A173" s="40" t="s">
        <v>248</v>
      </c>
      <c r="B173" s="42" t="s">
        <v>249</v>
      </c>
      <c r="C173" s="87">
        <f>SUM('[1]6 отдел'!C173,'[1]8 отдел'!C173,'[1]11 отдел'!C173)</f>
        <v>0</v>
      </c>
      <c r="D173" s="87">
        <v>0</v>
      </c>
      <c r="E173" s="87">
        <v>0</v>
      </c>
      <c r="F173" s="87">
        <v>0</v>
      </c>
      <c r="G173" s="87">
        <v>0</v>
      </c>
      <c r="H173" s="87">
        <v>0</v>
      </c>
    </row>
    <row r="174" spans="1:8" ht="24.75" thickBot="1" x14ac:dyDescent="0.3">
      <c r="A174" s="38" t="s">
        <v>250</v>
      </c>
      <c r="B174" s="39" t="s">
        <v>251</v>
      </c>
      <c r="C174" s="58">
        <v>6759</v>
      </c>
      <c r="D174" s="58">
        <v>0</v>
      </c>
      <c r="E174" s="58">
        <v>0</v>
      </c>
      <c r="F174" s="58">
        <v>0</v>
      </c>
      <c r="G174" s="58">
        <v>0</v>
      </c>
      <c r="H174" s="58">
        <v>36</v>
      </c>
    </row>
    <row r="175" spans="1:8" ht="15.75" thickBot="1" x14ac:dyDescent="0.3">
      <c r="A175" s="38" t="s">
        <v>252</v>
      </c>
      <c r="B175" s="39" t="s">
        <v>253</v>
      </c>
      <c r="C175" s="58">
        <v>6979</v>
      </c>
      <c r="D175" s="58">
        <v>7093</v>
      </c>
      <c r="E175" s="58">
        <v>0</v>
      </c>
      <c r="F175" s="58">
        <v>0</v>
      </c>
      <c r="G175" s="58">
        <v>0</v>
      </c>
      <c r="H175" s="58">
        <v>89</v>
      </c>
    </row>
    <row r="176" spans="1:8" ht="24.75" thickBot="1" x14ac:dyDescent="0.3">
      <c r="A176" s="38" t="s">
        <v>254</v>
      </c>
      <c r="B176" s="39" t="s">
        <v>255</v>
      </c>
      <c r="C176" s="58">
        <v>0</v>
      </c>
      <c r="D176" s="58">
        <v>0</v>
      </c>
      <c r="E176" s="58">
        <v>0</v>
      </c>
      <c r="F176" s="58">
        <v>0</v>
      </c>
      <c r="G176" s="58">
        <v>0</v>
      </c>
      <c r="H176" s="58">
        <v>0</v>
      </c>
    </row>
    <row r="177" spans="1:8" ht="15.75" thickBot="1" x14ac:dyDescent="0.3">
      <c r="A177" s="40" t="s">
        <v>256</v>
      </c>
      <c r="B177" s="42" t="s">
        <v>257</v>
      </c>
      <c r="C177" s="87">
        <v>0</v>
      </c>
      <c r="D177" s="87">
        <v>0</v>
      </c>
      <c r="E177" s="87">
        <v>0</v>
      </c>
      <c r="F177" s="87">
        <v>0</v>
      </c>
      <c r="G177" s="87">
        <v>0</v>
      </c>
      <c r="H177" s="87">
        <v>0</v>
      </c>
    </row>
    <row r="178" spans="1:8" ht="24.75" thickBot="1" x14ac:dyDescent="0.3">
      <c r="A178" s="38" t="s">
        <v>258</v>
      </c>
      <c r="B178" s="39" t="s">
        <v>259</v>
      </c>
      <c r="C178" s="58">
        <v>0</v>
      </c>
      <c r="D178" s="58">
        <v>0</v>
      </c>
      <c r="E178" s="58">
        <v>0</v>
      </c>
      <c r="F178" s="58">
        <v>0</v>
      </c>
      <c r="G178" s="58">
        <v>0</v>
      </c>
      <c r="H178" s="58">
        <v>0</v>
      </c>
    </row>
    <row r="179" spans="1:8" ht="15.75" thickBot="1" x14ac:dyDescent="0.3">
      <c r="A179" s="40" t="s">
        <v>260</v>
      </c>
      <c r="B179" s="42" t="s">
        <v>261</v>
      </c>
      <c r="C179" s="87">
        <v>0</v>
      </c>
      <c r="D179" s="87">
        <v>0</v>
      </c>
      <c r="E179" s="87">
        <v>0</v>
      </c>
      <c r="F179" s="87">
        <v>0</v>
      </c>
      <c r="G179" s="87">
        <v>0</v>
      </c>
      <c r="H179" s="87">
        <v>0</v>
      </c>
    </row>
    <row r="180" spans="1:8" ht="48.75" thickBot="1" x14ac:dyDescent="0.3">
      <c r="A180" s="40" t="s">
        <v>262</v>
      </c>
      <c r="B180" s="42" t="s">
        <v>263</v>
      </c>
      <c r="C180" s="87">
        <v>0</v>
      </c>
      <c r="D180" s="87">
        <v>0</v>
      </c>
      <c r="E180" s="87">
        <v>0</v>
      </c>
      <c r="F180" s="87">
        <v>0</v>
      </c>
      <c r="G180" s="87">
        <v>0</v>
      </c>
      <c r="H180" s="87">
        <v>0</v>
      </c>
    </row>
    <row r="181" spans="1:8" ht="24.75" thickBot="1" x14ac:dyDescent="0.3">
      <c r="A181" s="40" t="s">
        <v>264</v>
      </c>
      <c r="B181" s="42" t="s">
        <v>265</v>
      </c>
      <c r="C181" s="87">
        <v>0</v>
      </c>
      <c r="D181" s="87">
        <v>0</v>
      </c>
      <c r="E181" s="87">
        <v>0</v>
      </c>
      <c r="F181" s="87">
        <v>0</v>
      </c>
      <c r="G181" s="87">
        <v>0</v>
      </c>
      <c r="H181" s="87">
        <v>0</v>
      </c>
    </row>
    <row r="182" spans="1:8" ht="15.75" thickBot="1" x14ac:dyDescent="0.3">
      <c r="A182" s="40" t="s">
        <v>266</v>
      </c>
      <c r="B182" s="42" t="s">
        <v>267</v>
      </c>
      <c r="C182" s="87">
        <v>0</v>
      </c>
      <c r="D182" s="87">
        <v>0</v>
      </c>
      <c r="E182" s="87">
        <v>0</v>
      </c>
      <c r="F182" s="87">
        <v>0</v>
      </c>
      <c r="G182" s="87">
        <v>0</v>
      </c>
      <c r="H182" s="87">
        <v>0</v>
      </c>
    </row>
    <row r="183" spans="1:8" ht="24.75" thickBot="1" x14ac:dyDescent="0.3">
      <c r="A183" s="38" t="s">
        <v>268</v>
      </c>
      <c r="B183" s="39" t="s">
        <v>269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  <c r="H183" s="58">
        <v>0</v>
      </c>
    </row>
    <row r="184" spans="1:8" ht="15.75" thickBot="1" x14ac:dyDescent="0.3">
      <c r="A184" s="40" t="s">
        <v>270</v>
      </c>
      <c r="B184" s="42" t="s">
        <v>271</v>
      </c>
      <c r="C184" s="87">
        <v>0</v>
      </c>
      <c r="D184" s="87">
        <v>0</v>
      </c>
      <c r="E184" s="87">
        <v>0</v>
      </c>
      <c r="F184" s="87">
        <v>0</v>
      </c>
      <c r="G184" s="87">
        <v>0</v>
      </c>
      <c r="H184" s="87">
        <v>0</v>
      </c>
    </row>
    <row r="185" spans="1:8" ht="15.75" thickBot="1" x14ac:dyDescent="0.3">
      <c r="A185" s="40" t="s">
        <v>272</v>
      </c>
      <c r="B185" s="42" t="s">
        <v>273</v>
      </c>
      <c r="C185" s="87">
        <v>0</v>
      </c>
      <c r="D185" s="87">
        <v>0</v>
      </c>
      <c r="E185" s="87">
        <v>0</v>
      </c>
      <c r="F185" s="87">
        <v>0</v>
      </c>
      <c r="G185" s="87">
        <v>0</v>
      </c>
      <c r="H185" s="87">
        <v>0</v>
      </c>
    </row>
    <row r="186" spans="1:8" ht="24.75" thickBot="1" x14ac:dyDescent="0.3">
      <c r="A186" s="38" t="s">
        <v>274</v>
      </c>
      <c r="B186" s="39" t="s">
        <v>275</v>
      </c>
      <c r="C186" s="58">
        <f>SUM('[1]6 отдел'!C186,'[1]8 отдел'!C186,'[1]11 отдел'!C186)</f>
        <v>0</v>
      </c>
      <c r="D186" s="58">
        <v>0</v>
      </c>
      <c r="E186" s="58">
        <v>0</v>
      </c>
      <c r="F186" s="58">
        <v>0</v>
      </c>
      <c r="G186" s="58">
        <v>0</v>
      </c>
      <c r="H186" s="58">
        <v>0</v>
      </c>
    </row>
    <row r="187" spans="1:8" ht="15.75" thickBot="1" x14ac:dyDescent="0.3">
      <c r="A187" s="40" t="s">
        <v>276</v>
      </c>
      <c r="B187" s="42" t="s">
        <v>271</v>
      </c>
      <c r="C187" s="87">
        <v>0</v>
      </c>
      <c r="D187" s="87">
        <v>0</v>
      </c>
      <c r="E187" s="87">
        <v>0</v>
      </c>
      <c r="F187" s="87">
        <v>0</v>
      </c>
      <c r="G187" s="87">
        <v>0</v>
      </c>
      <c r="H187" s="87">
        <v>0</v>
      </c>
    </row>
    <row r="188" spans="1:8" ht="15.75" thickBot="1" x14ac:dyDescent="0.3">
      <c r="A188" s="40" t="s">
        <v>277</v>
      </c>
      <c r="B188" s="42" t="s">
        <v>273</v>
      </c>
      <c r="C188" s="87">
        <v>0</v>
      </c>
      <c r="D188" s="87">
        <v>0</v>
      </c>
      <c r="E188" s="87">
        <v>0</v>
      </c>
      <c r="F188" s="87">
        <v>0</v>
      </c>
      <c r="G188" s="87">
        <v>0</v>
      </c>
      <c r="H188" s="87">
        <v>0</v>
      </c>
    </row>
    <row r="189" spans="1:8" ht="24.75" thickBot="1" x14ac:dyDescent="0.3">
      <c r="A189" s="38" t="s">
        <v>278</v>
      </c>
      <c r="B189" s="39" t="s">
        <v>279</v>
      </c>
      <c r="C189" s="58">
        <v>0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</row>
    <row r="190" spans="1:8" ht="15.75" thickBot="1" x14ac:dyDescent="0.3">
      <c r="A190" s="40" t="s">
        <v>280</v>
      </c>
      <c r="B190" s="42" t="s">
        <v>271</v>
      </c>
      <c r="C190" s="87">
        <v>0</v>
      </c>
      <c r="D190" s="87">
        <v>0</v>
      </c>
      <c r="E190" s="87">
        <v>0</v>
      </c>
      <c r="F190" s="87">
        <v>0</v>
      </c>
      <c r="G190" s="87">
        <v>0</v>
      </c>
      <c r="H190" s="87">
        <v>0</v>
      </c>
    </row>
    <row r="191" spans="1:8" ht="15.75" thickBot="1" x14ac:dyDescent="0.3">
      <c r="A191" s="40" t="s">
        <v>281</v>
      </c>
      <c r="B191" s="42" t="s">
        <v>273</v>
      </c>
      <c r="C191" s="87">
        <v>0</v>
      </c>
      <c r="D191" s="87">
        <v>0</v>
      </c>
      <c r="E191" s="87">
        <v>0</v>
      </c>
      <c r="F191" s="87">
        <v>0</v>
      </c>
      <c r="G191" s="87">
        <v>0</v>
      </c>
      <c r="H191" s="87">
        <v>0</v>
      </c>
    </row>
    <row r="192" spans="1:8" ht="24.75" thickBot="1" x14ac:dyDescent="0.3">
      <c r="A192" s="38" t="s">
        <v>282</v>
      </c>
      <c r="B192" s="39" t="s">
        <v>283</v>
      </c>
      <c r="C192" s="58">
        <v>0</v>
      </c>
      <c r="D192" s="58">
        <v>0</v>
      </c>
      <c r="E192" s="58">
        <v>0</v>
      </c>
      <c r="F192" s="58">
        <v>0</v>
      </c>
      <c r="G192" s="58">
        <v>0</v>
      </c>
      <c r="H192" s="58">
        <v>0</v>
      </c>
    </row>
    <row r="193" spans="1:8" ht="36.75" thickBot="1" x14ac:dyDescent="0.3">
      <c r="A193" s="38" t="s">
        <v>284</v>
      </c>
      <c r="B193" s="39" t="s">
        <v>285</v>
      </c>
      <c r="C193" s="58">
        <v>0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</row>
    <row r="194" spans="1:8" ht="15.75" thickBot="1" x14ac:dyDescent="0.3">
      <c r="A194" s="40" t="s">
        <v>286</v>
      </c>
      <c r="B194" s="42" t="s">
        <v>271</v>
      </c>
      <c r="C194" s="87">
        <v>0</v>
      </c>
      <c r="D194" s="87">
        <v>0</v>
      </c>
      <c r="E194" s="87">
        <v>0</v>
      </c>
      <c r="F194" s="87">
        <v>0</v>
      </c>
      <c r="G194" s="87">
        <v>0</v>
      </c>
      <c r="H194" s="87">
        <v>0</v>
      </c>
    </row>
    <row r="195" spans="1:8" ht="15.75" thickBot="1" x14ac:dyDescent="0.3">
      <c r="A195" s="40" t="s">
        <v>287</v>
      </c>
      <c r="B195" s="42" t="s">
        <v>273</v>
      </c>
      <c r="C195" s="87">
        <v>0</v>
      </c>
      <c r="D195" s="87">
        <v>0</v>
      </c>
      <c r="E195" s="87">
        <v>0</v>
      </c>
      <c r="F195" s="87">
        <v>0</v>
      </c>
      <c r="G195" s="87">
        <v>0</v>
      </c>
      <c r="H195" s="87">
        <v>0</v>
      </c>
    </row>
    <row r="196" spans="1:8" x14ac:dyDescent="0.25">
      <c r="A196" s="119" t="s">
        <v>315</v>
      </c>
      <c r="B196" s="120"/>
      <c r="C196" s="120"/>
      <c r="D196" s="120"/>
      <c r="E196" s="120"/>
      <c r="F196" s="120"/>
      <c r="G196" s="120"/>
      <c r="H196" s="121"/>
    </row>
    <row r="197" spans="1:8" ht="15.75" thickBot="1" x14ac:dyDescent="0.3">
      <c r="A197" s="122" t="s">
        <v>289</v>
      </c>
      <c r="B197" s="123"/>
      <c r="C197" s="123"/>
      <c r="D197" s="123"/>
      <c r="E197" s="123"/>
      <c r="F197" s="123"/>
      <c r="G197" s="123"/>
      <c r="H197" s="124"/>
    </row>
    <row r="198" spans="1:8" ht="36.75" thickBot="1" x14ac:dyDescent="0.3">
      <c r="A198" s="40" t="s">
        <v>290</v>
      </c>
      <c r="B198" s="42" t="s">
        <v>291</v>
      </c>
      <c r="C198" s="87">
        <v>0</v>
      </c>
      <c r="D198" s="87">
        <v>514</v>
      </c>
      <c r="E198" s="87">
        <v>0</v>
      </c>
      <c r="F198" s="87">
        <v>0</v>
      </c>
      <c r="G198" s="87">
        <v>0</v>
      </c>
      <c r="H198" s="87">
        <v>0</v>
      </c>
    </row>
    <row r="199" spans="1:8" ht="24.75" thickBot="1" x14ac:dyDescent="0.3">
      <c r="A199" s="40" t="s">
        <v>292</v>
      </c>
      <c r="B199" s="42" t="s">
        <v>293</v>
      </c>
      <c r="C199" s="87">
        <v>0</v>
      </c>
      <c r="D199" s="87">
        <v>505</v>
      </c>
      <c r="E199" s="87">
        <v>0</v>
      </c>
      <c r="F199" s="87">
        <v>0</v>
      </c>
      <c r="G199" s="87">
        <v>0</v>
      </c>
      <c r="H199" s="87">
        <v>0</v>
      </c>
    </row>
    <row r="200" spans="1:8" ht="36.75" thickBot="1" x14ac:dyDescent="0.3">
      <c r="A200" s="40" t="s">
        <v>294</v>
      </c>
      <c r="B200" s="42" t="s">
        <v>295</v>
      </c>
      <c r="C200" s="87">
        <v>0</v>
      </c>
      <c r="D200" s="87">
        <v>457</v>
      </c>
      <c r="E200" s="87">
        <v>0</v>
      </c>
      <c r="F200" s="87">
        <v>0</v>
      </c>
      <c r="G200" s="87">
        <v>0</v>
      </c>
      <c r="H200" s="87">
        <v>0</v>
      </c>
    </row>
    <row r="201" spans="1:8" ht="36.75" thickBot="1" x14ac:dyDescent="0.3">
      <c r="A201" s="40" t="s">
        <v>296</v>
      </c>
      <c r="B201" s="42" t="s">
        <v>297</v>
      </c>
      <c r="C201" s="87">
        <v>0</v>
      </c>
      <c r="D201" s="87">
        <v>136</v>
      </c>
      <c r="E201" s="87">
        <v>0</v>
      </c>
      <c r="F201" s="87">
        <v>0</v>
      </c>
      <c r="G201" s="87">
        <v>0</v>
      </c>
      <c r="H201" s="87">
        <v>0</v>
      </c>
    </row>
    <row r="202" spans="1:8" ht="24.75" thickBot="1" x14ac:dyDescent="0.3">
      <c r="A202" s="40" t="s">
        <v>298</v>
      </c>
      <c r="B202" s="42" t="s">
        <v>299</v>
      </c>
      <c r="C202" s="87">
        <v>0</v>
      </c>
      <c r="D202" s="87">
        <v>5964</v>
      </c>
      <c r="E202" s="87">
        <v>0</v>
      </c>
      <c r="F202" s="87">
        <v>0</v>
      </c>
      <c r="G202" s="87">
        <v>0</v>
      </c>
      <c r="H202" s="87">
        <v>0</v>
      </c>
    </row>
    <row r="203" spans="1:8" ht="24.75" thickBot="1" x14ac:dyDescent="0.3">
      <c r="A203" s="40" t="s">
        <v>300</v>
      </c>
      <c r="B203" s="42" t="s">
        <v>301</v>
      </c>
      <c r="C203" s="87">
        <v>0</v>
      </c>
      <c r="D203" s="87">
        <v>66</v>
      </c>
      <c r="E203" s="87">
        <v>0</v>
      </c>
      <c r="F203" s="87">
        <v>0</v>
      </c>
      <c r="G203" s="87">
        <v>0</v>
      </c>
      <c r="H203" s="87">
        <v>0</v>
      </c>
    </row>
    <row r="204" spans="1:8" ht="24.75" thickBot="1" x14ac:dyDescent="0.3">
      <c r="A204" s="40" t="s">
        <v>302</v>
      </c>
      <c r="B204" s="42" t="s">
        <v>303</v>
      </c>
      <c r="C204" s="87">
        <v>0</v>
      </c>
      <c r="D204" s="87">
        <v>101</v>
      </c>
      <c r="E204" s="87">
        <v>0</v>
      </c>
      <c r="F204" s="87">
        <v>0</v>
      </c>
      <c r="G204" s="87">
        <v>0</v>
      </c>
      <c r="H204" s="87">
        <v>0</v>
      </c>
    </row>
    <row r="205" spans="1:8" ht="24.75" thickBot="1" x14ac:dyDescent="0.3">
      <c r="A205" s="40" t="s">
        <v>304</v>
      </c>
      <c r="B205" s="42" t="s">
        <v>305</v>
      </c>
      <c r="C205" s="87">
        <v>0</v>
      </c>
      <c r="D205" s="87">
        <v>713</v>
      </c>
      <c r="E205" s="87">
        <v>0</v>
      </c>
      <c r="F205" s="87">
        <v>0</v>
      </c>
      <c r="G205" s="87">
        <v>0</v>
      </c>
      <c r="H205" s="87">
        <v>0</v>
      </c>
    </row>
    <row r="206" spans="1:8" s="105" customFormat="1" ht="25.9" customHeight="1" x14ac:dyDescent="0.25">
      <c r="A206" s="129"/>
      <c r="B206" s="129"/>
      <c r="C206" s="129"/>
      <c r="D206" s="129"/>
      <c r="E206" s="129"/>
      <c r="F206" s="129"/>
      <c r="G206" s="104"/>
      <c r="H206" s="104"/>
    </row>
    <row r="207" spans="1:8" x14ac:dyDescent="0.25">
      <c r="A207" s="22"/>
      <c r="B207" s="130"/>
      <c r="C207" s="130"/>
      <c r="D207" s="130"/>
      <c r="E207" s="130"/>
      <c r="F207" s="130"/>
      <c r="G207" s="23"/>
      <c r="H207" s="23"/>
    </row>
    <row r="208" spans="1:8" x14ac:dyDescent="0.25">
      <c r="A208" s="131"/>
      <c r="B208" s="131"/>
      <c r="C208" s="131"/>
      <c r="D208" s="131"/>
      <c r="E208" s="131"/>
      <c r="F208" s="131"/>
      <c r="G208" s="131"/>
      <c r="H208" s="131"/>
    </row>
    <row r="209" spans="1:8" x14ac:dyDescent="0.25">
      <c r="A209" s="126" t="s">
        <v>306</v>
      </c>
      <c r="B209" s="126"/>
      <c r="C209" s="126"/>
      <c r="D209" s="126"/>
      <c r="E209" s="126"/>
      <c r="F209" s="126"/>
      <c r="G209" s="126"/>
      <c r="H209" s="126"/>
    </row>
    <row r="210" spans="1:8" x14ac:dyDescent="0.25">
      <c r="A210" s="125" t="s">
        <v>307</v>
      </c>
      <c r="B210" s="125"/>
      <c r="C210" s="125"/>
      <c r="D210" s="125"/>
      <c r="E210" s="125"/>
      <c r="F210" s="125"/>
      <c r="G210" s="125"/>
      <c r="H210" s="125"/>
    </row>
    <row r="211" spans="1:8" x14ac:dyDescent="0.25">
      <c r="A211" s="125" t="s">
        <v>308</v>
      </c>
      <c r="B211" s="125"/>
      <c r="C211" s="125"/>
      <c r="D211" s="125"/>
      <c r="E211" s="125"/>
      <c r="F211" s="125"/>
      <c r="G211" s="125"/>
      <c r="H211" s="125"/>
    </row>
    <row r="212" spans="1:8" x14ac:dyDescent="0.25">
      <c r="A212" s="118" t="s">
        <v>309</v>
      </c>
      <c r="B212" s="118"/>
      <c r="C212" s="118"/>
      <c r="D212" s="118"/>
      <c r="E212" s="118"/>
      <c r="F212" s="118"/>
      <c r="G212" s="118"/>
      <c r="H212" s="118"/>
    </row>
    <row r="213" spans="1:8" x14ac:dyDescent="0.25">
      <c r="A213" s="117" t="s">
        <v>310</v>
      </c>
      <c r="B213" s="117"/>
      <c r="C213" s="117"/>
      <c r="D213" s="117"/>
      <c r="E213" s="117"/>
      <c r="F213" s="117"/>
      <c r="G213" s="117"/>
      <c r="H213" s="117"/>
    </row>
    <row r="214" spans="1:8" x14ac:dyDescent="0.25">
      <c r="A214" s="118" t="s">
        <v>311</v>
      </c>
      <c r="B214" s="118"/>
      <c r="C214" s="118"/>
      <c r="D214" s="118"/>
      <c r="E214" s="118"/>
      <c r="F214" s="118"/>
      <c r="G214" s="118"/>
      <c r="H214" s="118"/>
    </row>
    <row r="215" spans="1:8" x14ac:dyDescent="0.25">
      <c r="A215" s="118" t="s">
        <v>312</v>
      </c>
      <c r="B215" s="118"/>
      <c r="C215" s="118"/>
      <c r="D215" s="118"/>
      <c r="E215" s="118"/>
      <c r="F215" s="118"/>
      <c r="G215" s="118"/>
      <c r="H215" s="118"/>
    </row>
    <row r="216" spans="1:8" x14ac:dyDescent="0.25">
      <c r="A216" s="118" t="s">
        <v>313</v>
      </c>
      <c r="B216" s="118"/>
      <c r="C216" s="118"/>
      <c r="D216" s="118"/>
      <c r="E216" s="118"/>
      <c r="F216" s="118"/>
      <c r="G216" s="118"/>
      <c r="H216" s="118"/>
    </row>
  </sheetData>
  <mergeCells count="108">
    <mergeCell ref="D40:D41"/>
    <mergeCell ref="E40:E41"/>
    <mergeCell ref="F49:F50"/>
    <mergeCell ref="G49:G50"/>
    <mergeCell ref="E89:E90"/>
    <mergeCell ref="F89:F90"/>
    <mergeCell ref="G89:G90"/>
    <mergeCell ref="H89:H90"/>
    <mergeCell ref="A1:H1"/>
    <mergeCell ref="A3:H3"/>
    <mergeCell ref="A4:H4"/>
    <mergeCell ref="A5:H5"/>
    <mergeCell ref="A7:H7"/>
    <mergeCell ref="E2:H2"/>
    <mergeCell ref="A23:A24"/>
    <mergeCell ref="C23:C24"/>
    <mergeCell ref="D23:D24"/>
    <mergeCell ref="E23:E24"/>
    <mergeCell ref="F23:F24"/>
    <mergeCell ref="A8:D8"/>
    <mergeCell ref="E8:F8"/>
    <mergeCell ref="A10:A11"/>
    <mergeCell ref="B10:B11"/>
    <mergeCell ref="C10:H10"/>
    <mergeCell ref="A40:A41"/>
    <mergeCell ref="C40:C41"/>
    <mergeCell ref="G23:G24"/>
    <mergeCell ref="H23:H24"/>
    <mergeCell ref="H40:H41"/>
    <mergeCell ref="H44:H46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F40:F41"/>
    <mergeCell ref="G40:G41"/>
    <mergeCell ref="A44:A46"/>
    <mergeCell ref="C44:C46"/>
    <mergeCell ref="D44:D46"/>
    <mergeCell ref="E44:E46"/>
    <mergeCell ref="F44:F46"/>
    <mergeCell ref="G44:G46"/>
    <mergeCell ref="D49:D50"/>
    <mergeCell ref="E49:E50"/>
    <mergeCell ref="H68:H69"/>
    <mergeCell ref="A89:A90"/>
    <mergeCell ref="A68:A69"/>
    <mergeCell ref="C68:C69"/>
    <mergeCell ref="D68:D69"/>
    <mergeCell ref="E68:E69"/>
    <mergeCell ref="F68:F69"/>
    <mergeCell ref="G68:G69"/>
    <mergeCell ref="C89:C90"/>
    <mergeCell ref="D89:D90"/>
    <mergeCell ref="G117:G118"/>
    <mergeCell ref="H117:H118"/>
    <mergeCell ref="A101:A102"/>
    <mergeCell ref="C101:C102"/>
    <mergeCell ref="D101:D102"/>
    <mergeCell ref="E101:E102"/>
    <mergeCell ref="F101:F102"/>
    <mergeCell ref="G101:G102"/>
    <mergeCell ref="D141:D142"/>
    <mergeCell ref="E141:E142"/>
    <mergeCell ref="F141:F142"/>
    <mergeCell ref="G141:G142"/>
    <mergeCell ref="H101:H102"/>
    <mergeCell ref="A117:A118"/>
    <mergeCell ref="C117:C118"/>
    <mergeCell ref="D117:D118"/>
    <mergeCell ref="E117:E118"/>
    <mergeCell ref="F117:F118"/>
    <mergeCell ref="H141:H142"/>
    <mergeCell ref="A145:A146"/>
    <mergeCell ref="C145:C146"/>
    <mergeCell ref="D145:D146"/>
    <mergeCell ref="E145:E146"/>
    <mergeCell ref="F145:F146"/>
    <mergeCell ref="G145:G146"/>
    <mergeCell ref="H145:H146"/>
    <mergeCell ref="A141:A142"/>
    <mergeCell ref="C141:C142"/>
    <mergeCell ref="A215:H215"/>
    <mergeCell ref="A216:H216"/>
    <mergeCell ref="A209:H209"/>
    <mergeCell ref="A210:H210"/>
    <mergeCell ref="A211:H211"/>
    <mergeCell ref="A212:H212"/>
    <mergeCell ref="A213:H213"/>
    <mergeCell ref="A214:H214"/>
    <mergeCell ref="A159:A160"/>
    <mergeCell ref="A196:H196"/>
    <mergeCell ref="A197:H197"/>
    <mergeCell ref="A206:F206"/>
    <mergeCell ref="B207:F207"/>
    <mergeCell ref="A208:H208"/>
    <mergeCell ref="C159:C160"/>
    <mergeCell ref="D159:D160"/>
    <mergeCell ref="E159:E160"/>
    <mergeCell ref="F159:F160"/>
    <mergeCell ref="G159:G160"/>
    <mergeCell ref="H159:H160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opLeftCell="A199" workbookViewId="0">
      <selection activeCell="A206" sqref="A206:F207"/>
    </sheetView>
  </sheetViews>
  <sheetFormatPr defaultRowHeight="15" x14ac:dyDescent="0.25"/>
  <cols>
    <col min="2" max="2" width="40.28515625" customWidth="1"/>
  </cols>
  <sheetData>
    <row r="1" spans="1:8" ht="15.75" x14ac:dyDescent="0.25">
      <c r="A1" s="109" t="s">
        <v>0</v>
      </c>
      <c r="B1" s="109"/>
      <c r="C1" s="109"/>
      <c r="D1" s="109"/>
      <c r="E1" s="109"/>
      <c r="F1" s="109"/>
      <c r="G1" s="109"/>
      <c r="H1" s="109"/>
    </row>
    <row r="2" spans="1:8" ht="15.75" x14ac:dyDescent="0.25">
      <c r="A2" s="25"/>
      <c r="B2" s="24"/>
      <c r="C2" s="24"/>
      <c r="D2" s="24"/>
      <c r="E2" s="166" t="s">
        <v>316</v>
      </c>
      <c r="F2" s="166"/>
      <c r="G2" s="166"/>
      <c r="H2" s="166"/>
    </row>
    <row r="3" spans="1:8" ht="33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</row>
    <row r="4" spans="1:8" ht="15.75" x14ac:dyDescent="0.25">
      <c r="A4" s="111" t="s">
        <v>2</v>
      </c>
      <c r="B4" s="111"/>
      <c r="C4" s="111"/>
      <c r="D4" s="111"/>
      <c r="E4" s="111"/>
      <c r="F4" s="111"/>
      <c r="G4" s="111"/>
      <c r="H4" s="111"/>
    </row>
    <row r="5" spans="1:8" ht="15.75" x14ac:dyDescent="0.25">
      <c r="A5" s="111" t="s">
        <v>3</v>
      </c>
      <c r="B5" s="111"/>
      <c r="C5" s="111"/>
      <c r="D5" s="111"/>
      <c r="E5" s="111"/>
      <c r="F5" s="111"/>
      <c r="G5" s="111"/>
      <c r="H5" s="111"/>
    </row>
    <row r="6" spans="1:8" ht="11.45" customHeight="1" x14ac:dyDescent="0.3">
      <c r="A6" s="26"/>
      <c r="B6" s="24"/>
      <c r="C6" s="24"/>
      <c r="D6" s="24"/>
      <c r="E6" s="24"/>
      <c r="F6" s="24"/>
      <c r="G6" s="24"/>
      <c r="H6" s="24"/>
    </row>
    <row r="7" spans="1:8" ht="15.75" x14ac:dyDescent="0.25">
      <c r="A7" s="144" t="s">
        <v>319</v>
      </c>
      <c r="B7" s="144"/>
      <c r="C7" s="144"/>
      <c r="D7" s="144"/>
      <c r="E7" s="144"/>
      <c r="F7" s="144"/>
      <c r="G7" s="144"/>
      <c r="H7" s="144"/>
    </row>
    <row r="8" spans="1:8" ht="18.75" x14ac:dyDescent="0.25">
      <c r="A8" s="147" t="s">
        <v>4</v>
      </c>
      <c r="B8" s="147"/>
      <c r="C8" s="147"/>
      <c r="D8" s="147"/>
      <c r="E8" s="147" t="s">
        <v>5</v>
      </c>
      <c r="F8" s="147"/>
      <c r="G8" s="24"/>
      <c r="H8" s="24"/>
    </row>
    <row r="9" spans="1:8" ht="5.45" customHeight="1" thickBot="1" x14ac:dyDescent="0.35">
      <c r="A9" s="27"/>
      <c r="B9" s="24"/>
      <c r="C9" s="24"/>
      <c r="D9" s="24"/>
      <c r="E9" s="24"/>
      <c r="F9" s="24"/>
      <c r="G9" s="24"/>
      <c r="H9" s="24"/>
    </row>
    <row r="10" spans="1:8" ht="15.75" thickBot="1" x14ac:dyDescent="0.3">
      <c r="A10" s="148" t="s">
        <v>6</v>
      </c>
      <c r="B10" s="148" t="s">
        <v>7</v>
      </c>
      <c r="C10" s="114" t="s">
        <v>8</v>
      </c>
      <c r="D10" s="115"/>
      <c r="E10" s="115"/>
      <c r="F10" s="115"/>
      <c r="G10" s="115"/>
      <c r="H10" s="116"/>
    </row>
    <row r="11" spans="1:8" ht="102" thickBot="1" x14ac:dyDescent="0.3">
      <c r="A11" s="149"/>
      <c r="B11" s="149"/>
      <c r="C11" s="28" t="s">
        <v>9</v>
      </c>
      <c r="D11" s="28" t="s">
        <v>10</v>
      </c>
      <c r="E11" s="28" t="s">
        <v>11</v>
      </c>
      <c r="F11" s="29" t="s">
        <v>12</v>
      </c>
      <c r="G11" s="28" t="s">
        <v>13</v>
      </c>
      <c r="H11" s="29" t="s">
        <v>14</v>
      </c>
    </row>
    <row r="12" spans="1:8" ht="36.75" thickBot="1" x14ac:dyDescent="0.3">
      <c r="A12" s="81" t="s">
        <v>15</v>
      </c>
      <c r="B12" s="82" t="s">
        <v>16</v>
      </c>
      <c r="C12" s="98">
        <f>SUM(C13,C14,C22,C23)</f>
        <v>38</v>
      </c>
      <c r="D12" s="98">
        <f>SUM(D13,D14,D22,D23)</f>
        <v>79</v>
      </c>
      <c r="E12" s="98">
        <f t="shared" ref="E12:H12" si="0">SUM(E13,E14,E22,E23)</f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</row>
    <row r="13" spans="1:8" ht="15.75" thickBot="1" x14ac:dyDescent="0.3">
      <c r="A13" s="40" t="s">
        <v>17</v>
      </c>
      <c r="B13" s="41" t="s">
        <v>18</v>
      </c>
      <c r="C13" s="99">
        <v>18</v>
      </c>
      <c r="D13" s="99">
        <v>42</v>
      </c>
      <c r="E13" s="99"/>
      <c r="F13" s="99"/>
      <c r="G13" s="97"/>
      <c r="H13" s="97"/>
    </row>
    <row r="14" spans="1:8" ht="36.75" thickBot="1" x14ac:dyDescent="0.3">
      <c r="A14" s="40" t="s">
        <v>19</v>
      </c>
      <c r="B14" s="42" t="s">
        <v>20</v>
      </c>
      <c r="C14" s="99">
        <f>SUM(C15,C16,C19,C20,C21)</f>
        <v>20</v>
      </c>
      <c r="D14" s="99">
        <f>SUM(D15,D16,D19,D20,D21)</f>
        <v>37</v>
      </c>
      <c r="E14" s="99">
        <f t="shared" ref="E14:H14" si="1">SUM(E15,E16,E19,E20,E21)</f>
        <v>0</v>
      </c>
      <c r="F14" s="99">
        <f t="shared" si="1"/>
        <v>0</v>
      </c>
      <c r="G14" s="99">
        <f t="shared" si="1"/>
        <v>0</v>
      </c>
      <c r="H14" s="99">
        <f t="shared" si="1"/>
        <v>0</v>
      </c>
    </row>
    <row r="15" spans="1:8" ht="36.75" thickBot="1" x14ac:dyDescent="0.3">
      <c r="A15" s="40" t="s">
        <v>21</v>
      </c>
      <c r="B15" s="42" t="s">
        <v>22</v>
      </c>
      <c r="C15" s="99">
        <v>20</v>
      </c>
      <c r="D15" s="99">
        <v>36</v>
      </c>
      <c r="E15" s="99"/>
      <c r="F15" s="99"/>
      <c r="G15" s="97"/>
      <c r="H15" s="97"/>
    </row>
    <row r="16" spans="1:8" ht="60.75" thickBot="1" x14ac:dyDescent="0.3">
      <c r="A16" s="40" t="s">
        <v>23</v>
      </c>
      <c r="B16" s="42" t="s">
        <v>24</v>
      </c>
      <c r="C16" s="99">
        <f>SUM(C17:C18)</f>
        <v>0</v>
      </c>
      <c r="D16" s="99">
        <f t="shared" ref="D16:H16" si="2">SUM(D17:D18)</f>
        <v>1</v>
      </c>
      <c r="E16" s="99">
        <f t="shared" si="2"/>
        <v>0</v>
      </c>
      <c r="F16" s="99">
        <f t="shared" si="2"/>
        <v>0</v>
      </c>
      <c r="G16" s="99">
        <f t="shared" si="2"/>
        <v>0</v>
      </c>
      <c r="H16" s="99">
        <f t="shared" si="2"/>
        <v>0</v>
      </c>
    </row>
    <row r="17" spans="1:8" ht="84.75" thickBot="1" x14ac:dyDescent="0.3">
      <c r="A17" s="40" t="s">
        <v>25</v>
      </c>
      <c r="B17" s="42" t="s">
        <v>26</v>
      </c>
      <c r="C17" s="99"/>
      <c r="D17" s="99">
        <v>1</v>
      </c>
      <c r="E17" s="99"/>
      <c r="F17" s="99"/>
      <c r="G17" s="97"/>
      <c r="H17" s="97"/>
    </row>
    <row r="18" spans="1:8" ht="96.75" thickBot="1" x14ac:dyDescent="0.3">
      <c r="A18" s="40" t="s">
        <v>27</v>
      </c>
      <c r="B18" s="42" t="s">
        <v>28</v>
      </c>
      <c r="C18" s="99"/>
      <c r="D18" s="99"/>
      <c r="E18" s="99"/>
      <c r="F18" s="99"/>
      <c r="G18" s="97"/>
      <c r="H18" s="97"/>
    </row>
    <row r="19" spans="1:8" ht="60.75" thickBot="1" x14ac:dyDescent="0.3">
      <c r="A19" s="40" t="s">
        <v>29</v>
      </c>
      <c r="B19" s="42" t="s">
        <v>30</v>
      </c>
      <c r="C19" s="99"/>
      <c r="D19" s="99"/>
      <c r="E19" s="99"/>
      <c r="F19" s="99"/>
      <c r="G19" s="97"/>
      <c r="H19" s="97"/>
    </row>
    <row r="20" spans="1:8" ht="48.75" thickBot="1" x14ac:dyDescent="0.3">
      <c r="A20" s="40" t="s">
        <v>31</v>
      </c>
      <c r="B20" s="42" t="s">
        <v>32</v>
      </c>
      <c r="C20" s="99"/>
      <c r="D20" s="99"/>
      <c r="E20" s="99"/>
      <c r="F20" s="99"/>
      <c r="G20" s="97"/>
      <c r="H20" s="97"/>
    </row>
    <row r="21" spans="1:8" ht="24.75" thickBot="1" x14ac:dyDescent="0.3">
      <c r="A21" s="40" t="s">
        <v>33</v>
      </c>
      <c r="B21" s="42" t="s">
        <v>34</v>
      </c>
      <c r="C21" s="99"/>
      <c r="D21" s="99"/>
      <c r="E21" s="99"/>
      <c r="F21" s="99"/>
      <c r="G21" s="97"/>
      <c r="H21" s="97"/>
    </row>
    <row r="22" spans="1:8" ht="48.75" thickBot="1" x14ac:dyDescent="0.3">
      <c r="A22" s="38" t="s">
        <v>35</v>
      </c>
      <c r="B22" s="39" t="s">
        <v>36</v>
      </c>
      <c r="C22" s="98"/>
      <c r="D22" s="98"/>
      <c r="E22" s="98"/>
      <c r="F22" s="98"/>
      <c r="G22" s="100"/>
      <c r="H22" s="100"/>
    </row>
    <row r="23" spans="1:8" ht="48" x14ac:dyDescent="0.25">
      <c r="A23" s="127" t="s">
        <v>37</v>
      </c>
      <c r="B23" s="43" t="s">
        <v>38</v>
      </c>
      <c r="C23" s="156">
        <f t="shared" ref="C23:H23" si="3">SUM(C25:C26)</f>
        <v>0</v>
      </c>
      <c r="D23" s="156">
        <f t="shared" si="3"/>
        <v>0</v>
      </c>
      <c r="E23" s="156">
        <f t="shared" si="3"/>
        <v>0</v>
      </c>
      <c r="F23" s="156">
        <f t="shared" si="3"/>
        <v>0</v>
      </c>
      <c r="G23" s="156">
        <f t="shared" si="3"/>
        <v>0</v>
      </c>
      <c r="H23" s="156">
        <f t="shared" si="3"/>
        <v>0</v>
      </c>
    </row>
    <row r="24" spans="1:8" ht="15.75" thickBot="1" x14ac:dyDescent="0.3">
      <c r="A24" s="128"/>
      <c r="B24" s="39" t="s">
        <v>39</v>
      </c>
      <c r="C24" s="157"/>
      <c r="D24" s="157"/>
      <c r="E24" s="157"/>
      <c r="F24" s="157"/>
      <c r="G24" s="157"/>
      <c r="H24" s="157"/>
    </row>
    <row r="25" spans="1:8" ht="15.75" thickBot="1" x14ac:dyDescent="0.3">
      <c r="A25" s="40" t="s">
        <v>40</v>
      </c>
      <c r="B25" s="42" t="s">
        <v>18</v>
      </c>
      <c r="C25" s="99"/>
      <c r="D25" s="99"/>
      <c r="E25" s="99"/>
      <c r="F25" s="99"/>
      <c r="G25" s="97"/>
      <c r="H25" s="97"/>
    </row>
    <row r="26" spans="1:8" ht="15.75" thickBot="1" x14ac:dyDescent="0.3">
      <c r="A26" s="40" t="s">
        <v>41</v>
      </c>
      <c r="B26" s="42" t="s">
        <v>42</v>
      </c>
      <c r="C26" s="99"/>
      <c r="D26" s="99"/>
      <c r="E26" s="99"/>
      <c r="F26" s="99"/>
      <c r="G26" s="97"/>
      <c r="H26" s="97"/>
    </row>
    <row r="27" spans="1:8" ht="36.75" thickBot="1" x14ac:dyDescent="0.3">
      <c r="A27" s="38" t="s">
        <v>43</v>
      </c>
      <c r="B27" s="39" t="s">
        <v>44</v>
      </c>
      <c r="C27" s="98">
        <v>0</v>
      </c>
      <c r="D27" s="98">
        <v>0</v>
      </c>
      <c r="E27" s="98"/>
      <c r="F27" s="98"/>
      <c r="G27" s="100"/>
      <c r="H27" s="100"/>
    </row>
    <row r="28" spans="1:8" ht="15.75" thickBot="1" x14ac:dyDescent="0.3">
      <c r="A28" s="40" t="s">
        <v>45</v>
      </c>
      <c r="B28" s="41" t="s">
        <v>46</v>
      </c>
      <c r="C28" s="99"/>
      <c r="D28" s="99"/>
      <c r="E28" s="99"/>
      <c r="F28" s="99"/>
      <c r="G28" s="97"/>
      <c r="H28" s="97"/>
    </row>
    <row r="29" spans="1:8" ht="15.75" thickBot="1" x14ac:dyDescent="0.3">
      <c r="A29" s="40" t="s">
        <v>47</v>
      </c>
      <c r="B29" s="41" t="s">
        <v>48</v>
      </c>
      <c r="C29" s="99"/>
      <c r="D29" s="99">
        <v>3</v>
      </c>
      <c r="E29" s="99"/>
      <c r="F29" s="99"/>
      <c r="G29" s="97"/>
      <c r="H29" s="97"/>
    </row>
    <row r="30" spans="1:8" ht="15.75" thickBot="1" x14ac:dyDescent="0.3">
      <c r="A30" s="40" t="s">
        <v>49</v>
      </c>
      <c r="B30" s="41" t="s">
        <v>50</v>
      </c>
      <c r="C30" s="99">
        <v>38</v>
      </c>
      <c r="D30" s="99">
        <v>76</v>
      </c>
      <c r="E30" s="99"/>
      <c r="F30" s="99"/>
      <c r="G30" s="97"/>
      <c r="H30" s="97"/>
    </row>
    <row r="31" spans="1:8" ht="48.75" thickBot="1" x14ac:dyDescent="0.3">
      <c r="A31" s="38" t="s">
        <v>51</v>
      </c>
      <c r="B31" s="39" t="s">
        <v>52</v>
      </c>
      <c r="C31" s="98">
        <v>21</v>
      </c>
      <c r="D31" s="98">
        <v>37</v>
      </c>
      <c r="E31" s="98"/>
      <c r="F31" s="98"/>
      <c r="G31" s="100"/>
      <c r="H31" s="100"/>
    </row>
    <row r="32" spans="1:8" ht="144.75" thickBot="1" x14ac:dyDescent="0.3">
      <c r="A32" s="40" t="s">
        <v>53</v>
      </c>
      <c r="B32" s="42" t="s">
        <v>54</v>
      </c>
      <c r="C32" s="99"/>
      <c r="D32" s="99"/>
      <c r="E32" s="99"/>
      <c r="F32" s="99"/>
      <c r="G32" s="97"/>
      <c r="H32" s="97"/>
    </row>
    <row r="33" spans="1:8" ht="144.75" thickBot="1" x14ac:dyDescent="0.3">
      <c r="A33" s="40" t="s">
        <v>55</v>
      </c>
      <c r="B33" s="42" t="s">
        <v>56</v>
      </c>
      <c r="C33" s="99"/>
      <c r="D33" s="99"/>
      <c r="E33" s="99"/>
      <c r="F33" s="99"/>
      <c r="G33" s="97"/>
      <c r="H33" s="97"/>
    </row>
    <row r="34" spans="1:8" ht="36.75" thickBot="1" x14ac:dyDescent="0.3">
      <c r="A34" s="38" t="s">
        <v>57</v>
      </c>
      <c r="B34" s="39" t="s">
        <v>58</v>
      </c>
      <c r="C34" s="98">
        <f t="shared" ref="C34:H34" si="4">SUM(C35:C36)</f>
        <v>27</v>
      </c>
      <c r="D34" s="98">
        <f t="shared" si="4"/>
        <v>38</v>
      </c>
      <c r="E34" s="98">
        <f t="shared" si="4"/>
        <v>0</v>
      </c>
      <c r="F34" s="98">
        <f t="shared" si="4"/>
        <v>0</v>
      </c>
      <c r="G34" s="98">
        <f t="shared" si="4"/>
        <v>0</v>
      </c>
      <c r="H34" s="98">
        <f t="shared" si="4"/>
        <v>0</v>
      </c>
    </row>
    <row r="35" spans="1:8" ht="15.75" thickBot="1" x14ac:dyDescent="0.3">
      <c r="A35" s="40" t="s">
        <v>59</v>
      </c>
      <c r="B35" s="42" t="s">
        <v>18</v>
      </c>
      <c r="C35" s="99">
        <v>17</v>
      </c>
      <c r="D35" s="99">
        <v>35</v>
      </c>
      <c r="E35" s="99"/>
      <c r="F35" s="99"/>
      <c r="G35" s="97"/>
      <c r="H35" s="97"/>
    </row>
    <row r="36" spans="1:8" ht="15.75" thickBot="1" x14ac:dyDescent="0.3">
      <c r="A36" s="40" t="s">
        <v>60</v>
      </c>
      <c r="B36" s="42" t="s">
        <v>42</v>
      </c>
      <c r="C36" s="99">
        <v>10</v>
      </c>
      <c r="D36" s="99">
        <v>3</v>
      </c>
      <c r="E36" s="99"/>
      <c r="F36" s="99"/>
      <c r="G36" s="97"/>
      <c r="H36" s="97"/>
    </row>
    <row r="37" spans="1:8" ht="36.75" thickBot="1" x14ac:dyDescent="0.3">
      <c r="A37" s="40" t="s">
        <v>61</v>
      </c>
      <c r="B37" s="42" t="s">
        <v>62</v>
      </c>
      <c r="C37" s="99"/>
      <c r="D37" s="99"/>
      <c r="E37" s="99"/>
      <c r="F37" s="99"/>
      <c r="G37" s="97"/>
      <c r="H37" s="97"/>
    </row>
    <row r="38" spans="1:8" ht="36.75" thickBot="1" x14ac:dyDescent="0.3">
      <c r="A38" s="40" t="s">
        <v>63</v>
      </c>
      <c r="B38" s="42" t="s">
        <v>64</v>
      </c>
      <c r="C38" s="99"/>
      <c r="D38" s="99"/>
      <c r="E38" s="99"/>
      <c r="F38" s="99"/>
      <c r="G38" s="97"/>
      <c r="H38" s="97"/>
    </row>
    <row r="39" spans="1:8" ht="15.75" thickBot="1" x14ac:dyDescent="0.3">
      <c r="A39" s="40" t="s">
        <v>65</v>
      </c>
      <c r="B39" s="42" t="s">
        <v>66</v>
      </c>
      <c r="C39" s="99"/>
      <c r="D39" s="99"/>
      <c r="E39" s="99"/>
      <c r="F39" s="99"/>
      <c r="G39" s="97"/>
      <c r="H39" s="97"/>
    </row>
    <row r="40" spans="1:8" ht="24" x14ac:dyDescent="0.25">
      <c r="A40" s="127" t="s">
        <v>67</v>
      </c>
      <c r="B40" s="43" t="s">
        <v>68</v>
      </c>
      <c r="C40" s="156">
        <f t="shared" ref="C40:H40" si="5">SUM(C42:C43)</f>
        <v>353</v>
      </c>
      <c r="D40" s="156">
        <f t="shared" si="5"/>
        <v>681</v>
      </c>
      <c r="E40" s="156">
        <f t="shared" si="5"/>
        <v>0</v>
      </c>
      <c r="F40" s="156">
        <f t="shared" si="5"/>
        <v>0</v>
      </c>
      <c r="G40" s="156">
        <f t="shared" si="5"/>
        <v>0</v>
      </c>
      <c r="H40" s="156">
        <f t="shared" si="5"/>
        <v>0</v>
      </c>
    </row>
    <row r="41" spans="1:8" ht="15.75" thickBot="1" x14ac:dyDescent="0.3">
      <c r="A41" s="128"/>
      <c r="B41" s="39" t="s">
        <v>69</v>
      </c>
      <c r="C41" s="157"/>
      <c r="D41" s="157"/>
      <c r="E41" s="157"/>
      <c r="F41" s="157"/>
      <c r="G41" s="157"/>
      <c r="H41" s="157"/>
    </row>
    <row r="42" spans="1:8" ht="15.75" thickBot="1" x14ac:dyDescent="0.3">
      <c r="A42" s="40" t="s">
        <v>70</v>
      </c>
      <c r="B42" s="42" t="s">
        <v>18</v>
      </c>
      <c r="C42" s="99">
        <f t="shared" ref="C42:H43" si="6">SUM(C47,C51,C55)</f>
        <v>283</v>
      </c>
      <c r="D42" s="99">
        <f t="shared" si="6"/>
        <v>599</v>
      </c>
      <c r="E42" s="99">
        <f t="shared" si="6"/>
        <v>0</v>
      </c>
      <c r="F42" s="99">
        <f t="shared" si="6"/>
        <v>0</v>
      </c>
      <c r="G42" s="99">
        <f t="shared" si="6"/>
        <v>0</v>
      </c>
      <c r="H42" s="99">
        <f t="shared" si="6"/>
        <v>0</v>
      </c>
    </row>
    <row r="43" spans="1:8" ht="15.75" thickBot="1" x14ac:dyDescent="0.3">
      <c r="A43" s="40" t="s">
        <v>71</v>
      </c>
      <c r="B43" s="42" t="s">
        <v>42</v>
      </c>
      <c r="C43" s="99">
        <f t="shared" si="6"/>
        <v>70</v>
      </c>
      <c r="D43" s="99">
        <f t="shared" si="6"/>
        <v>82</v>
      </c>
      <c r="E43" s="99">
        <f t="shared" si="6"/>
        <v>0</v>
      </c>
      <c r="F43" s="99">
        <f t="shared" si="6"/>
        <v>0</v>
      </c>
      <c r="G43" s="99">
        <f t="shared" si="6"/>
        <v>0</v>
      </c>
      <c r="H43" s="99">
        <f t="shared" si="6"/>
        <v>0</v>
      </c>
    </row>
    <row r="44" spans="1:8" x14ac:dyDescent="0.25">
      <c r="A44" s="141" t="s">
        <v>72</v>
      </c>
      <c r="B44" s="44" t="s">
        <v>73</v>
      </c>
      <c r="C44" s="160">
        <f t="shared" ref="C44:H44" si="7">SUM(C47:C48)</f>
        <v>283</v>
      </c>
      <c r="D44" s="160">
        <f t="shared" si="7"/>
        <v>611</v>
      </c>
      <c r="E44" s="160">
        <f t="shared" si="7"/>
        <v>0</v>
      </c>
      <c r="F44" s="160">
        <f t="shared" si="7"/>
        <v>0</v>
      </c>
      <c r="G44" s="160">
        <f t="shared" si="7"/>
        <v>0</v>
      </c>
      <c r="H44" s="160">
        <f t="shared" si="7"/>
        <v>0</v>
      </c>
    </row>
    <row r="45" spans="1:8" ht="24" x14ac:dyDescent="0.25">
      <c r="A45" s="142"/>
      <c r="B45" s="45" t="s">
        <v>74</v>
      </c>
      <c r="C45" s="167"/>
      <c r="D45" s="167"/>
      <c r="E45" s="167"/>
      <c r="F45" s="167"/>
      <c r="G45" s="167"/>
      <c r="H45" s="167"/>
    </row>
    <row r="46" spans="1:8" ht="15.75" thickBot="1" x14ac:dyDescent="0.3">
      <c r="A46" s="143"/>
      <c r="B46" s="46" t="s">
        <v>39</v>
      </c>
      <c r="C46" s="161"/>
      <c r="D46" s="161"/>
      <c r="E46" s="161"/>
      <c r="F46" s="161"/>
      <c r="G46" s="161"/>
      <c r="H46" s="161"/>
    </row>
    <row r="47" spans="1:8" ht="15.75" thickBot="1" x14ac:dyDescent="0.3">
      <c r="A47" s="40" t="s">
        <v>75</v>
      </c>
      <c r="B47" s="42" t="s">
        <v>18</v>
      </c>
      <c r="C47" s="99">
        <v>283</v>
      </c>
      <c r="D47" s="99">
        <v>599</v>
      </c>
      <c r="E47" s="99"/>
      <c r="F47" s="99"/>
      <c r="G47" s="99"/>
      <c r="H47" s="99"/>
    </row>
    <row r="48" spans="1:8" ht="15.75" thickBot="1" x14ac:dyDescent="0.3">
      <c r="A48" s="40" t="s">
        <v>76</v>
      </c>
      <c r="B48" s="42" t="s">
        <v>42</v>
      </c>
      <c r="C48" s="99"/>
      <c r="D48" s="99">
        <v>12</v>
      </c>
      <c r="E48" s="99"/>
      <c r="F48" s="99"/>
      <c r="G48" s="99"/>
      <c r="H48" s="99"/>
    </row>
    <row r="49" spans="1:8" ht="48" x14ac:dyDescent="0.25">
      <c r="A49" s="132" t="s">
        <v>77</v>
      </c>
      <c r="B49" s="45" t="s">
        <v>78</v>
      </c>
      <c r="C49" s="160">
        <f t="shared" ref="C49:H49" si="8">SUM(C51:C52)</f>
        <v>0</v>
      </c>
      <c r="D49" s="160">
        <f t="shared" si="8"/>
        <v>0</v>
      </c>
      <c r="E49" s="160">
        <f t="shared" si="8"/>
        <v>0</v>
      </c>
      <c r="F49" s="160">
        <f t="shared" si="8"/>
        <v>0</v>
      </c>
      <c r="G49" s="160">
        <f t="shared" si="8"/>
        <v>0</v>
      </c>
      <c r="H49" s="160">
        <f t="shared" si="8"/>
        <v>0</v>
      </c>
    </row>
    <row r="50" spans="1:8" ht="15.75" thickBot="1" x14ac:dyDescent="0.3">
      <c r="A50" s="133"/>
      <c r="B50" s="46" t="s">
        <v>39</v>
      </c>
      <c r="C50" s="161"/>
      <c r="D50" s="161"/>
      <c r="E50" s="161"/>
      <c r="F50" s="161"/>
      <c r="G50" s="161"/>
      <c r="H50" s="161"/>
    </row>
    <row r="51" spans="1:8" ht="15.75" thickBot="1" x14ac:dyDescent="0.3">
      <c r="A51" s="40" t="s">
        <v>79</v>
      </c>
      <c r="B51" s="42" t="s">
        <v>18</v>
      </c>
      <c r="C51" s="99"/>
      <c r="D51" s="99"/>
      <c r="E51" s="99"/>
      <c r="F51" s="99"/>
      <c r="G51" s="99"/>
      <c r="H51" s="99"/>
    </row>
    <row r="52" spans="1:8" ht="15.75" thickBot="1" x14ac:dyDescent="0.3">
      <c r="A52" s="40" t="s">
        <v>80</v>
      </c>
      <c r="B52" s="42" t="s">
        <v>42</v>
      </c>
      <c r="C52" s="99"/>
      <c r="D52" s="99"/>
      <c r="E52" s="99"/>
      <c r="F52" s="99"/>
      <c r="G52" s="99"/>
      <c r="H52" s="99"/>
    </row>
    <row r="53" spans="1:8" ht="24" x14ac:dyDescent="0.25">
      <c r="A53" s="132" t="s">
        <v>81</v>
      </c>
      <c r="B53" s="45" t="s">
        <v>82</v>
      </c>
      <c r="C53" s="160">
        <f t="shared" ref="C53:H53" si="9">SUM(C55:C56)</f>
        <v>70</v>
      </c>
      <c r="D53" s="160">
        <f t="shared" si="9"/>
        <v>70</v>
      </c>
      <c r="E53" s="160">
        <f t="shared" si="9"/>
        <v>0</v>
      </c>
      <c r="F53" s="160">
        <f t="shared" si="9"/>
        <v>0</v>
      </c>
      <c r="G53" s="160">
        <f t="shared" si="9"/>
        <v>0</v>
      </c>
      <c r="H53" s="160">
        <f t="shared" si="9"/>
        <v>0</v>
      </c>
    </row>
    <row r="54" spans="1:8" ht="15.75" thickBot="1" x14ac:dyDescent="0.3">
      <c r="A54" s="133"/>
      <c r="B54" s="46" t="s">
        <v>39</v>
      </c>
      <c r="C54" s="161"/>
      <c r="D54" s="161"/>
      <c r="E54" s="161"/>
      <c r="F54" s="161"/>
      <c r="G54" s="161"/>
      <c r="H54" s="161"/>
    </row>
    <row r="55" spans="1:8" ht="15.75" thickBot="1" x14ac:dyDescent="0.3">
      <c r="A55" s="47" t="s">
        <v>83</v>
      </c>
      <c r="B55" s="42" t="s">
        <v>18</v>
      </c>
      <c r="C55" s="99"/>
      <c r="D55" s="99"/>
      <c r="E55" s="99"/>
      <c r="F55" s="99"/>
      <c r="G55" s="99"/>
      <c r="H55" s="99"/>
    </row>
    <row r="56" spans="1:8" ht="15.75" thickBot="1" x14ac:dyDescent="0.3">
      <c r="A56" s="47" t="s">
        <v>84</v>
      </c>
      <c r="B56" s="42" t="s">
        <v>42</v>
      </c>
      <c r="C56" s="99">
        <v>70</v>
      </c>
      <c r="D56" s="99">
        <v>70</v>
      </c>
      <c r="E56" s="99"/>
      <c r="F56" s="99"/>
      <c r="G56" s="99"/>
      <c r="H56" s="99"/>
    </row>
    <row r="57" spans="1:8" ht="48.75" thickBot="1" x14ac:dyDescent="0.3">
      <c r="A57" s="38" t="s">
        <v>85</v>
      </c>
      <c r="B57" s="39" t="s">
        <v>86</v>
      </c>
      <c r="C57" s="98">
        <f t="shared" ref="C57:H57" si="10">SUM(C58:C59)</f>
        <v>21</v>
      </c>
      <c r="D57" s="98">
        <f t="shared" si="10"/>
        <v>8</v>
      </c>
      <c r="E57" s="98">
        <f t="shared" si="10"/>
        <v>0</v>
      </c>
      <c r="F57" s="98">
        <f t="shared" si="10"/>
        <v>0</v>
      </c>
      <c r="G57" s="98">
        <f t="shared" si="10"/>
        <v>0</v>
      </c>
      <c r="H57" s="98">
        <f t="shared" si="10"/>
        <v>0</v>
      </c>
    </row>
    <row r="58" spans="1:8" ht="15.75" thickBot="1" x14ac:dyDescent="0.3">
      <c r="A58" s="40" t="s">
        <v>87</v>
      </c>
      <c r="B58" s="42" t="s">
        <v>18</v>
      </c>
      <c r="C58" s="99">
        <v>14</v>
      </c>
      <c r="D58" s="99">
        <v>6</v>
      </c>
      <c r="E58" s="99"/>
      <c r="F58" s="99"/>
      <c r="G58" s="97"/>
      <c r="H58" s="97"/>
    </row>
    <row r="59" spans="1:8" ht="15.75" thickBot="1" x14ac:dyDescent="0.3">
      <c r="A59" s="40" t="s">
        <v>88</v>
      </c>
      <c r="B59" s="42" t="s">
        <v>42</v>
      </c>
      <c r="C59" s="99">
        <v>7</v>
      </c>
      <c r="D59" s="99">
        <v>2</v>
      </c>
      <c r="E59" s="99"/>
      <c r="F59" s="99"/>
      <c r="G59" s="97"/>
      <c r="H59" s="97"/>
    </row>
    <row r="60" spans="1:8" ht="36.75" thickBot="1" x14ac:dyDescent="0.3">
      <c r="A60" s="38" t="s">
        <v>89</v>
      </c>
      <c r="B60" s="39" t="s">
        <v>90</v>
      </c>
      <c r="C60" s="98">
        <f t="shared" ref="C60:H60" si="11">SUM(C61:C62)</f>
        <v>9</v>
      </c>
      <c r="D60" s="98">
        <f t="shared" si="11"/>
        <v>7</v>
      </c>
      <c r="E60" s="98">
        <f t="shared" si="11"/>
        <v>0</v>
      </c>
      <c r="F60" s="98">
        <f t="shared" si="11"/>
        <v>0</v>
      </c>
      <c r="G60" s="98">
        <f t="shared" si="11"/>
        <v>0</v>
      </c>
      <c r="H60" s="98">
        <f t="shared" si="11"/>
        <v>0</v>
      </c>
    </row>
    <row r="61" spans="1:8" ht="15.75" thickBot="1" x14ac:dyDescent="0.3">
      <c r="A61" s="40" t="s">
        <v>91</v>
      </c>
      <c r="B61" s="42" t="s">
        <v>18</v>
      </c>
      <c r="C61" s="99">
        <v>7</v>
      </c>
      <c r="D61" s="99">
        <v>5</v>
      </c>
      <c r="E61" s="99"/>
      <c r="F61" s="99"/>
      <c r="G61" s="97"/>
      <c r="H61" s="97"/>
    </row>
    <row r="62" spans="1:8" ht="15.75" thickBot="1" x14ac:dyDescent="0.3">
      <c r="A62" s="40" t="s">
        <v>92</v>
      </c>
      <c r="B62" s="42" t="s">
        <v>42</v>
      </c>
      <c r="C62" s="99">
        <v>2</v>
      </c>
      <c r="D62" s="99">
        <v>2</v>
      </c>
      <c r="E62" s="99"/>
      <c r="F62" s="99"/>
      <c r="G62" s="97"/>
      <c r="H62" s="97"/>
    </row>
    <row r="63" spans="1:8" ht="36.75" thickBot="1" x14ac:dyDescent="0.3">
      <c r="A63" s="38" t="s">
        <v>93</v>
      </c>
      <c r="B63" s="39" t="s">
        <v>94</v>
      </c>
      <c r="C63" s="98">
        <f t="shared" ref="C63:H63" si="12">SUM(C64:C65)</f>
        <v>11</v>
      </c>
      <c r="D63" s="98">
        <f t="shared" si="12"/>
        <v>8</v>
      </c>
      <c r="E63" s="98">
        <f t="shared" si="12"/>
        <v>0</v>
      </c>
      <c r="F63" s="98">
        <f t="shared" si="12"/>
        <v>0</v>
      </c>
      <c r="G63" s="98">
        <f t="shared" si="12"/>
        <v>0</v>
      </c>
      <c r="H63" s="98">
        <f t="shared" si="12"/>
        <v>0</v>
      </c>
    </row>
    <row r="64" spans="1:8" ht="15.75" thickBot="1" x14ac:dyDescent="0.3">
      <c r="A64" s="40" t="s">
        <v>95</v>
      </c>
      <c r="B64" s="42" t="s">
        <v>18</v>
      </c>
      <c r="C64" s="99">
        <f t="shared" ref="C64:H64" si="13">SUM(C70,C75,C80,C85,C92+C97)</f>
        <v>9</v>
      </c>
      <c r="D64" s="99">
        <f t="shared" si="13"/>
        <v>5</v>
      </c>
      <c r="E64" s="99">
        <f t="shared" si="13"/>
        <v>0</v>
      </c>
      <c r="F64" s="99">
        <f t="shared" si="13"/>
        <v>0</v>
      </c>
      <c r="G64" s="99">
        <f t="shared" si="13"/>
        <v>0</v>
      </c>
      <c r="H64" s="99">
        <f t="shared" si="13"/>
        <v>0</v>
      </c>
    </row>
    <row r="65" spans="1:8" ht="15.75" thickBot="1" x14ac:dyDescent="0.3">
      <c r="A65" s="40" t="s">
        <v>96</v>
      </c>
      <c r="B65" s="42" t="s">
        <v>42</v>
      </c>
      <c r="C65" s="99">
        <f t="shared" ref="C65:H65" si="14">SUM(C71,C75,C81,C86,C93+C98)</f>
        <v>2</v>
      </c>
      <c r="D65" s="99">
        <f t="shared" si="14"/>
        <v>3</v>
      </c>
      <c r="E65" s="99">
        <f t="shared" si="14"/>
        <v>0</v>
      </c>
      <c r="F65" s="99">
        <f t="shared" si="14"/>
        <v>0</v>
      </c>
      <c r="G65" s="99">
        <f t="shared" si="14"/>
        <v>0</v>
      </c>
      <c r="H65" s="99">
        <f t="shared" si="14"/>
        <v>0</v>
      </c>
    </row>
    <row r="66" spans="1:8" ht="24.75" thickBot="1" x14ac:dyDescent="0.3">
      <c r="A66" s="40" t="s">
        <v>97</v>
      </c>
      <c r="B66" s="42" t="s">
        <v>98</v>
      </c>
      <c r="C66" s="99">
        <f t="shared" ref="C66:H67" si="15">SUM(C72,C77,C82,C87,C94+C99)</f>
        <v>0</v>
      </c>
      <c r="D66" s="99">
        <f t="shared" si="15"/>
        <v>0</v>
      </c>
      <c r="E66" s="99">
        <f t="shared" si="15"/>
        <v>0</v>
      </c>
      <c r="F66" s="99">
        <f t="shared" si="15"/>
        <v>0</v>
      </c>
      <c r="G66" s="99">
        <f t="shared" si="15"/>
        <v>0</v>
      </c>
      <c r="H66" s="99">
        <f t="shared" si="15"/>
        <v>0</v>
      </c>
    </row>
    <row r="67" spans="1:8" ht="15.75" thickBot="1" x14ac:dyDescent="0.3">
      <c r="A67" s="40" t="s">
        <v>99</v>
      </c>
      <c r="B67" s="42" t="s">
        <v>100</v>
      </c>
      <c r="C67" s="99">
        <f t="shared" si="15"/>
        <v>11</v>
      </c>
      <c r="D67" s="99">
        <f t="shared" si="15"/>
        <v>8</v>
      </c>
      <c r="E67" s="99">
        <f t="shared" si="15"/>
        <v>0</v>
      </c>
      <c r="F67" s="99">
        <f t="shared" si="15"/>
        <v>0</v>
      </c>
      <c r="G67" s="99">
        <f t="shared" si="15"/>
        <v>0</v>
      </c>
      <c r="H67" s="99">
        <f t="shared" si="15"/>
        <v>0</v>
      </c>
    </row>
    <row r="68" spans="1:8" x14ac:dyDescent="0.25">
      <c r="A68" s="132" t="s">
        <v>101</v>
      </c>
      <c r="B68" s="44" t="s">
        <v>102</v>
      </c>
      <c r="C68" s="160">
        <f t="shared" ref="C68:H68" si="16">SUM(C70:C71)</f>
        <v>0</v>
      </c>
      <c r="D68" s="160">
        <f t="shared" si="16"/>
        <v>0</v>
      </c>
      <c r="E68" s="160">
        <f t="shared" si="16"/>
        <v>0</v>
      </c>
      <c r="F68" s="160">
        <f t="shared" si="16"/>
        <v>0</v>
      </c>
      <c r="G68" s="160">
        <f t="shared" si="16"/>
        <v>0</v>
      </c>
      <c r="H68" s="160">
        <f t="shared" si="16"/>
        <v>0</v>
      </c>
    </row>
    <row r="69" spans="1:8" ht="24.75" thickBot="1" x14ac:dyDescent="0.3">
      <c r="A69" s="133"/>
      <c r="B69" s="46" t="s">
        <v>103</v>
      </c>
      <c r="C69" s="161"/>
      <c r="D69" s="161"/>
      <c r="E69" s="161"/>
      <c r="F69" s="161"/>
      <c r="G69" s="161"/>
      <c r="H69" s="161"/>
    </row>
    <row r="70" spans="1:8" ht="15.75" thickBot="1" x14ac:dyDescent="0.3">
      <c r="A70" s="40" t="s">
        <v>104</v>
      </c>
      <c r="B70" s="42" t="s">
        <v>18</v>
      </c>
      <c r="C70" s="99"/>
      <c r="D70" s="99"/>
      <c r="E70" s="99"/>
      <c r="F70" s="99"/>
      <c r="G70" s="97"/>
      <c r="H70" s="97"/>
    </row>
    <row r="71" spans="1:8" ht="15.75" thickBot="1" x14ac:dyDescent="0.3">
      <c r="A71" s="40" t="s">
        <v>105</v>
      </c>
      <c r="B71" s="42" t="s">
        <v>42</v>
      </c>
      <c r="C71" s="99"/>
      <c r="D71" s="99"/>
      <c r="E71" s="99"/>
      <c r="F71" s="99"/>
      <c r="G71" s="97"/>
      <c r="H71" s="97"/>
    </row>
    <row r="72" spans="1:8" ht="15.75" thickBot="1" x14ac:dyDescent="0.3">
      <c r="A72" s="40" t="s">
        <v>106</v>
      </c>
      <c r="B72" s="42" t="s">
        <v>107</v>
      </c>
      <c r="C72" s="99"/>
      <c r="D72" s="99"/>
      <c r="E72" s="99"/>
      <c r="F72" s="99"/>
      <c r="G72" s="97"/>
      <c r="H72" s="97"/>
    </row>
    <row r="73" spans="1:8" ht="15.75" thickBot="1" x14ac:dyDescent="0.3">
      <c r="A73" s="40" t="s">
        <v>108</v>
      </c>
      <c r="B73" s="42" t="s">
        <v>100</v>
      </c>
      <c r="C73" s="99">
        <f t="shared" ref="C73:H73" si="17">SUM(C70:C71)-C72</f>
        <v>0</v>
      </c>
      <c r="D73" s="99">
        <f t="shared" si="17"/>
        <v>0</v>
      </c>
      <c r="E73" s="99">
        <f t="shared" si="17"/>
        <v>0</v>
      </c>
      <c r="F73" s="99">
        <f t="shared" si="17"/>
        <v>0</v>
      </c>
      <c r="G73" s="99">
        <f t="shared" si="17"/>
        <v>0</v>
      </c>
      <c r="H73" s="99">
        <f t="shared" si="17"/>
        <v>0</v>
      </c>
    </row>
    <row r="74" spans="1:8" ht="15.75" thickBot="1" x14ac:dyDescent="0.3">
      <c r="A74" s="48" t="s">
        <v>109</v>
      </c>
      <c r="B74" s="46" t="s">
        <v>110</v>
      </c>
      <c r="C74" s="101">
        <f t="shared" ref="C74:H74" si="18">SUM(C75:C76)</f>
        <v>0</v>
      </c>
      <c r="D74" s="101">
        <f t="shared" si="18"/>
        <v>0</v>
      </c>
      <c r="E74" s="101">
        <f t="shared" si="18"/>
        <v>0</v>
      </c>
      <c r="F74" s="101">
        <f t="shared" si="18"/>
        <v>0</v>
      </c>
      <c r="G74" s="101">
        <f t="shared" si="18"/>
        <v>0</v>
      </c>
      <c r="H74" s="101">
        <f t="shared" si="18"/>
        <v>0</v>
      </c>
    </row>
    <row r="75" spans="1:8" ht="15.75" thickBot="1" x14ac:dyDescent="0.3">
      <c r="A75" s="40" t="s">
        <v>111</v>
      </c>
      <c r="B75" s="42" t="s">
        <v>18</v>
      </c>
      <c r="C75" s="99"/>
      <c r="D75" s="99"/>
      <c r="E75" s="99"/>
      <c r="F75" s="99"/>
      <c r="G75" s="97"/>
      <c r="H75" s="97"/>
    </row>
    <row r="76" spans="1:8" ht="15.75" thickBot="1" x14ac:dyDescent="0.3">
      <c r="A76" s="40" t="s">
        <v>112</v>
      </c>
      <c r="B76" s="42" t="s">
        <v>42</v>
      </c>
      <c r="C76" s="99"/>
      <c r="D76" s="99"/>
      <c r="E76" s="99"/>
      <c r="F76" s="99"/>
      <c r="G76" s="97"/>
      <c r="H76" s="97"/>
    </row>
    <row r="77" spans="1:8" ht="15.75" thickBot="1" x14ac:dyDescent="0.3">
      <c r="A77" s="40" t="s">
        <v>113</v>
      </c>
      <c r="B77" s="42" t="s">
        <v>114</v>
      </c>
      <c r="C77" s="99"/>
      <c r="D77" s="99"/>
      <c r="E77" s="99"/>
      <c r="F77" s="99"/>
      <c r="G77" s="97"/>
      <c r="H77" s="97"/>
    </row>
    <row r="78" spans="1:8" ht="15.75" thickBot="1" x14ac:dyDescent="0.3">
      <c r="A78" s="40" t="s">
        <v>115</v>
      </c>
      <c r="B78" s="42" t="s">
        <v>100</v>
      </c>
      <c r="C78" s="99">
        <f t="shared" ref="C78:H78" si="19">SUM(C75:C76)-C77</f>
        <v>0</v>
      </c>
      <c r="D78" s="99">
        <f t="shared" si="19"/>
        <v>0</v>
      </c>
      <c r="E78" s="99">
        <f t="shared" si="19"/>
        <v>0</v>
      </c>
      <c r="F78" s="99">
        <f t="shared" si="19"/>
        <v>0</v>
      </c>
      <c r="G78" s="99">
        <f t="shared" si="19"/>
        <v>0</v>
      </c>
      <c r="H78" s="99">
        <f t="shared" si="19"/>
        <v>0</v>
      </c>
    </row>
    <row r="79" spans="1:8" ht="15.75" thickBot="1" x14ac:dyDescent="0.3">
      <c r="A79" s="48" t="s">
        <v>116</v>
      </c>
      <c r="B79" s="46" t="s">
        <v>117</v>
      </c>
      <c r="C79" s="101">
        <f t="shared" ref="C79:H79" si="20">SUM(C80:C81)</f>
        <v>0</v>
      </c>
      <c r="D79" s="101">
        <f t="shared" si="20"/>
        <v>0</v>
      </c>
      <c r="E79" s="101">
        <f t="shared" si="20"/>
        <v>0</v>
      </c>
      <c r="F79" s="101">
        <f t="shared" si="20"/>
        <v>0</v>
      </c>
      <c r="G79" s="101">
        <f t="shared" si="20"/>
        <v>0</v>
      </c>
      <c r="H79" s="101">
        <f t="shared" si="20"/>
        <v>0</v>
      </c>
    </row>
    <row r="80" spans="1:8" ht="15.75" thickBot="1" x14ac:dyDescent="0.3">
      <c r="A80" s="40" t="s">
        <v>118</v>
      </c>
      <c r="B80" s="42" t="s">
        <v>18</v>
      </c>
      <c r="C80" s="99"/>
      <c r="D80" s="99"/>
      <c r="E80" s="99"/>
      <c r="F80" s="99"/>
      <c r="G80" s="97"/>
      <c r="H80" s="97"/>
    </row>
    <row r="81" spans="1:8" ht="15.75" thickBot="1" x14ac:dyDescent="0.3">
      <c r="A81" s="40" t="s">
        <v>119</v>
      </c>
      <c r="B81" s="42" t="s">
        <v>42</v>
      </c>
      <c r="C81" s="99"/>
      <c r="D81" s="99"/>
      <c r="E81" s="99"/>
      <c r="F81" s="99"/>
      <c r="G81" s="97"/>
      <c r="H81" s="97"/>
    </row>
    <row r="82" spans="1:8" ht="15.75" thickBot="1" x14ac:dyDescent="0.3">
      <c r="A82" s="40" t="s">
        <v>120</v>
      </c>
      <c r="B82" s="42" t="s">
        <v>121</v>
      </c>
      <c r="C82" s="99"/>
      <c r="D82" s="99"/>
      <c r="E82" s="99"/>
      <c r="F82" s="99"/>
      <c r="G82" s="97"/>
      <c r="H82" s="97"/>
    </row>
    <row r="83" spans="1:8" ht="15.75" thickBot="1" x14ac:dyDescent="0.3">
      <c r="A83" s="40" t="s">
        <v>122</v>
      </c>
      <c r="B83" s="42" t="s">
        <v>100</v>
      </c>
      <c r="C83" s="99">
        <f t="shared" ref="C83:H83" si="21">SUM(C80:C81)-C82</f>
        <v>0</v>
      </c>
      <c r="D83" s="99">
        <f t="shared" si="21"/>
        <v>0</v>
      </c>
      <c r="E83" s="99">
        <f t="shared" si="21"/>
        <v>0</v>
      </c>
      <c r="F83" s="99">
        <f t="shared" si="21"/>
        <v>0</v>
      </c>
      <c r="G83" s="99">
        <f t="shared" si="21"/>
        <v>0</v>
      </c>
      <c r="H83" s="99">
        <f t="shared" si="21"/>
        <v>0</v>
      </c>
    </row>
    <row r="84" spans="1:8" ht="24.75" thickBot="1" x14ac:dyDescent="0.3">
      <c r="A84" s="48" t="s">
        <v>123</v>
      </c>
      <c r="B84" s="46" t="s">
        <v>124</v>
      </c>
      <c r="C84" s="101">
        <f t="shared" ref="C84:H84" si="22">SUM(C85:C86)</f>
        <v>1</v>
      </c>
      <c r="D84" s="101">
        <f t="shared" si="22"/>
        <v>0</v>
      </c>
      <c r="E84" s="101">
        <f t="shared" si="22"/>
        <v>0</v>
      </c>
      <c r="F84" s="101">
        <f t="shared" si="22"/>
        <v>0</v>
      </c>
      <c r="G84" s="101">
        <f t="shared" si="22"/>
        <v>0</v>
      </c>
      <c r="H84" s="101">
        <f t="shared" si="22"/>
        <v>0</v>
      </c>
    </row>
    <row r="85" spans="1:8" ht="15.75" thickBot="1" x14ac:dyDescent="0.3">
      <c r="A85" s="40" t="s">
        <v>125</v>
      </c>
      <c r="B85" s="42" t="s">
        <v>18</v>
      </c>
      <c r="C85" s="99">
        <v>1</v>
      </c>
      <c r="D85" s="99"/>
      <c r="E85" s="99"/>
      <c r="F85" s="99"/>
      <c r="G85" s="97"/>
      <c r="H85" s="97"/>
    </row>
    <row r="86" spans="1:8" ht="15.75" thickBot="1" x14ac:dyDescent="0.3">
      <c r="A86" s="40" t="s">
        <v>126</v>
      </c>
      <c r="B86" s="42" t="s">
        <v>42</v>
      </c>
      <c r="C86" s="99"/>
      <c r="D86" s="99"/>
      <c r="E86" s="99"/>
      <c r="F86" s="99"/>
      <c r="G86" s="97"/>
      <c r="H86" s="97"/>
    </row>
    <row r="87" spans="1:8" ht="15.75" thickBot="1" x14ac:dyDescent="0.3">
      <c r="A87" s="40" t="s">
        <v>127</v>
      </c>
      <c r="B87" s="42" t="s">
        <v>128</v>
      </c>
      <c r="C87" s="99"/>
      <c r="D87" s="99"/>
      <c r="E87" s="99"/>
      <c r="F87" s="99"/>
      <c r="G87" s="97"/>
      <c r="H87" s="97"/>
    </row>
    <row r="88" spans="1:8" ht="15.75" thickBot="1" x14ac:dyDescent="0.3">
      <c r="A88" s="40" t="s">
        <v>129</v>
      </c>
      <c r="B88" s="42" t="s">
        <v>100</v>
      </c>
      <c r="C88" s="99">
        <v>1</v>
      </c>
      <c r="D88" s="99">
        <f t="shared" ref="D88:H88" si="23">SUM(D85:D86)-D87</f>
        <v>0</v>
      </c>
      <c r="E88" s="99">
        <f t="shared" si="23"/>
        <v>0</v>
      </c>
      <c r="F88" s="99">
        <f t="shared" si="23"/>
        <v>0</v>
      </c>
      <c r="G88" s="99">
        <f t="shared" si="23"/>
        <v>0</v>
      </c>
      <c r="H88" s="99">
        <f t="shared" si="23"/>
        <v>0</v>
      </c>
    </row>
    <row r="89" spans="1:8" x14ac:dyDescent="0.25">
      <c r="A89" s="138" t="s">
        <v>130</v>
      </c>
      <c r="B89" s="49" t="s">
        <v>131</v>
      </c>
      <c r="C89" s="162"/>
      <c r="D89" s="162"/>
      <c r="E89" s="162"/>
      <c r="F89" s="162"/>
      <c r="G89" s="164"/>
      <c r="H89" s="164"/>
    </row>
    <row r="90" spans="1:8" ht="15.75" thickBot="1" x14ac:dyDescent="0.3">
      <c r="A90" s="139"/>
      <c r="B90" s="50" t="s">
        <v>132</v>
      </c>
      <c r="C90" s="163"/>
      <c r="D90" s="163"/>
      <c r="E90" s="163"/>
      <c r="F90" s="163"/>
      <c r="G90" s="165"/>
      <c r="H90" s="165"/>
    </row>
    <row r="91" spans="1:8" ht="15.75" thickBot="1" x14ac:dyDescent="0.3">
      <c r="A91" s="48" t="s">
        <v>133</v>
      </c>
      <c r="B91" s="46" t="s">
        <v>134</v>
      </c>
      <c r="C91" s="101">
        <f t="shared" ref="C91:H91" si="24">SUM(C92:C93)</f>
        <v>1</v>
      </c>
      <c r="D91" s="101">
        <f t="shared" si="24"/>
        <v>4</v>
      </c>
      <c r="E91" s="101">
        <f t="shared" si="24"/>
        <v>0</v>
      </c>
      <c r="F91" s="101">
        <f t="shared" si="24"/>
        <v>0</v>
      </c>
      <c r="G91" s="101">
        <f t="shared" si="24"/>
        <v>0</v>
      </c>
      <c r="H91" s="101">
        <f t="shared" si="24"/>
        <v>0</v>
      </c>
    </row>
    <row r="92" spans="1:8" ht="15.75" thickBot="1" x14ac:dyDescent="0.3">
      <c r="A92" s="40" t="s">
        <v>135</v>
      </c>
      <c r="B92" s="42" t="s">
        <v>18</v>
      </c>
      <c r="C92" s="99">
        <v>1</v>
      </c>
      <c r="D92" s="99">
        <v>4</v>
      </c>
      <c r="E92" s="99"/>
      <c r="F92" s="99"/>
      <c r="G92" s="97"/>
      <c r="H92" s="97"/>
    </row>
    <row r="93" spans="1:8" ht="15.75" thickBot="1" x14ac:dyDescent="0.3">
      <c r="A93" s="40" t="s">
        <v>136</v>
      </c>
      <c r="B93" s="42" t="s">
        <v>42</v>
      </c>
      <c r="C93" s="99"/>
      <c r="D93" s="99">
        <v>0</v>
      </c>
      <c r="E93" s="99"/>
      <c r="F93" s="99"/>
      <c r="G93" s="97"/>
      <c r="H93" s="97"/>
    </row>
    <row r="94" spans="1:8" ht="15.75" thickBot="1" x14ac:dyDescent="0.3">
      <c r="A94" s="40" t="s">
        <v>137</v>
      </c>
      <c r="B94" s="42" t="s">
        <v>138</v>
      </c>
      <c r="C94" s="99"/>
      <c r="D94" s="99"/>
      <c r="E94" s="99"/>
      <c r="F94" s="99"/>
      <c r="G94" s="97"/>
      <c r="H94" s="97"/>
    </row>
    <row r="95" spans="1:8" ht="15.75" thickBot="1" x14ac:dyDescent="0.3">
      <c r="A95" s="40" t="s">
        <v>139</v>
      </c>
      <c r="B95" s="42" t="s">
        <v>100</v>
      </c>
      <c r="C95" s="99">
        <v>1</v>
      </c>
      <c r="D95" s="99">
        <v>4</v>
      </c>
      <c r="E95" s="99">
        <f>SUM(E92:E93)-E94</f>
        <v>0</v>
      </c>
      <c r="F95" s="99">
        <f>SUM(F92:F93)-F94</f>
        <v>0</v>
      </c>
      <c r="G95" s="99">
        <f>SUM(G92:G93)-G94</f>
        <v>0</v>
      </c>
      <c r="H95" s="99">
        <f>SUM(H92:H93)-H94</f>
        <v>0</v>
      </c>
    </row>
    <row r="96" spans="1:8" ht="15.75" thickBot="1" x14ac:dyDescent="0.3">
      <c r="A96" s="48" t="s">
        <v>140</v>
      </c>
      <c r="B96" s="46" t="s">
        <v>141</v>
      </c>
      <c r="C96" s="101">
        <f t="shared" ref="C96:H96" si="25">SUM(C97:C98)</f>
        <v>9</v>
      </c>
      <c r="D96" s="101">
        <f t="shared" si="25"/>
        <v>4</v>
      </c>
      <c r="E96" s="101">
        <f t="shared" si="25"/>
        <v>0</v>
      </c>
      <c r="F96" s="101">
        <f t="shared" si="25"/>
        <v>0</v>
      </c>
      <c r="G96" s="101">
        <f t="shared" si="25"/>
        <v>0</v>
      </c>
      <c r="H96" s="101">
        <f t="shared" si="25"/>
        <v>0</v>
      </c>
    </row>
    <row r="97" spans="1:8" ht="15.75" thickBot="1" x14ac:dyDescent="0.3">
      <c r="A97" s="40" t="s">
        <v>142</v>
      </c>
      <c r="B97" s="42" t="s">
        <v>18</v>
      </c>
      <c r="C97" s="99">
        <f t="shared" ref="C97:H98" si="26">SUM(C103,C106,C109,C112)</f>
        <v>7</v>
      </c>
      <c r="D97" s="99">
        <f t="shared" si="26"/>
        <v>1</v>
      </c>
      <c r="E97" s="99">
        <f t="shared" si="26"/>
        <v>0</v>
      </c>
      <c r="F97" s="99">
        <f t="shared" si="26"/>
        <v>0</v>
      </c>
      <c r="G97" s="99">
        <f t="shared" si="26"/>
        <v>0</v>
      </c>
      <c r="H97" s="99">
        <f t="shared" si="26"/>
        <v>0</v>
      </c>
    </row>
    <row r="98" spans="1:8" ht="15.75" thickBot="1" x14ac:dyDescent="0.3">
      <c r="A98" s="40" t="s">
        <v>143</v>
      </c>
      <c r="B98" s="42" t="s">
        <v>42</v>
      </c>
      <c r="C98" s="99">
        <f t="shared" si="26"/>
        <v>2</v>
      </c>
      <c r="D98" s="99">
        <f t="shared" si="26"/>
        <v>3</v>
      </c>
      <c r="E98" s="99">
        <f t="shared" si="26"/>
        <v>0</v>
      </c>
      <c r="F98" s="99">
        <f t="shared" si="26"/>
        <v>0</v>
      </c>
      <c r="G98" s="99">
        <f t="shared" si="26"/>
        <v>0</v>
      </c>
      <c r="H98" s="99">
        <f t="shared" si="26"/>
        <v>0</v>
      </c>
    </row>
    <row r="99" spans="1:8" ht="15.75" thickBot="1" x14ac:dyDescent="0.3">
      <c r="A99" s="40" t="s">
        <v>144</v>
      </c>
      <c r="B99" s="42" t="s">
        <v>145</v>
      </c>
      <c r="C99" s="99"/>
      <c r="D99" s="99"/>
      <c r="E99" s="99"/>
      <c r="F99" s="99"/>
      <c r="G99" s="99"/>
      <c r="H99" s="99"/>
    </row>
    <row r="100" spans="1:8" ht="15.75" thickBot="1" x14ac:dyDescent="0.3">
      <c r="A100" s="40" t="s">
        <v>146</v>
      </c>
      <c r="B100" s="42" t="s">
        <v>100</v>
      </c>
      <c r="C100" s="99">
        <f t="shared" ref="C100:H100" si="27">SUM(C97:C98)-C99</f>
        <v>9</v>
      </c>
      <c r="D100" s="99">
        <f t="shared" si="27"/>
        <v>4</v>
      </c>
      <c r="E100" s="99">
        <f t="shared" si="27"/>
        <v>0</v>
      </c>
      <c r="F100" s="99">
        <f t="shared" si="27"/>
        <v>0</v>
      </c>
      <c r="G100" s="99">
        <f t="shared" si="27"/>
        <v>0</v>
      </c>
      <c r="H100" s="99">
        <f t="shared" si="27"/>
        <v>0</v>
      </c>
    </row>
    <row r="101" spans="1:8" ht="24" x14ac:dyDescent="0.25">
      <c r="A101" s="138" t="s">
        <v>147</v>
      </c>
      <c r="B101" s="51" t="s">
        <v>148</v>
      </c>
      <c r="C101" s="162">
        <f t="shared" ref="C101:H101" si="28">SUM(C103:C104)</f>
        <v>0</v>
      </c>
      <c r="D101" s="162">
        <f t="shared" si="28"/>
        <v>0</v>
      </c>
      <c r="E101" s="162">
        <f t="shared" si="28"/>
        <v>0</v>
      </c>
      <c r="F101" s="162">
        <f t="shared" si="28"/>
        <v>0</v>
      </c>
      <c r="G101" s="162">
        <f t="shared" si="28"/>
        <v>0</v>
      </c>
      <c r="H101" s="162">
        <f t="shared" si="28"/>
        <v>0</v>
      </c>
    </row>
    <row r="102" spans="1:8" ht="15.75" thickBot="1" x14ac:dyDescent="0.3">
      <c r="A102" s="139"/>
      <c r="B102" s="50" t="s">
        <v>149</v>
      </c>
      <c r="C102" s="163"/>
      <c r="D102" s="163"/>
      <c r="E102" s="163"/>
      <c r="F102" s="163"/>
      <c r="G102" s="163"/>
      <c r="H102" s="163"/>
    </row>
    <row r="103" spans="1:8" ht="15.75" thickBot="1" x14ac:dyDescent="0.3">
      <c r="A103" s="40" t="s">
        <v>150</v>
      </c>
      <c r="B103" s="42" t="s">
        <v>18</v>
      </c>
      <c r="C103" s="99"/>
      <c r="D103" s="99"/>
      <c r="E103" s="99"/>
      <c r="F103" s="99"/>
      <c r="G103" s="99"/>
      <c r="H103" s="99"/>
    </row>
    <row r="104" spans="1:8" ht="15.75" thickBot="1" x14ac:dyDescent="0.3">
      <c r="A104" s="40" t="s">
        <v>151</v>
      </c>
      <c r="B104" s="42" t="s">
        <v>42</v>
      </c>
      <c r="C104" s="99"/>
      <c r="D104" s="99"/>
      <c r="E104" s="99"/>
      <c r="F104" s="99"/>
      <c r="G104" s="99"/>
      <c r="H104" s="99"/>
    </row>
    <row r="105" spans="1:8" ht="15.75" thickBot="1" x14ac:dyDescent="0.3">
      <c r="A105" s="40" t="s">
        <v>152</v>
      </c>
      <c r="B105" s="50" t="s">
        <v>153</v>
      </c>
      <c r="C105" s="99">
        <f t="shared" ref="C105:H105" si="29">SUM(C106:C107)</f>
        <v>2</v>
      </c>
      <c r="D105" s="99">
        <f t="shared" si="29"/>
        <v>1</v>
      </c>
      <c r="E105" s="99">
        <f t="shared" si="29"/>
        <v>0</v>
      </c>
      <c r="F105" s="99">
        <f t="shared" si="29"/>
        <v>0</v>
      </c>
      <c r="G105" s="99">
        <f t="shared" si="29"/>
        <v>0</v>
      </c>
      <c r="H105" s="99">
        <f t="shared" si="29"/>
        <v>0</v>
      </c>
    </row>
    <row r="106" spans="1:8" ht="15.75" thickBot="1" x14ac:dyDescent="0.3">
      <c r="A106" s="40" t="s">
        <v>154</v>
      </c>
      <c r="B106" s="42" t="s">
        <v>18</v>
      </c>
      <c r="C106" s="99">
        <v>2</v>
      </c>
      <c r="D106" s="99">
        <v>0</v>
      </c>
      <c r="E106" s="99"/>
      <c r="F106" s="99"/>
      <c r="G106" s="99"/>
      <c r="H106" s="99"/>
    </row>
    <row r="107" spans="1:8" ht="15.75" thickBot="1" x14ac:dyDescent="0.3">
      <c r="A107" s="40" t="s">
        <v>155</v>
      </c>
      <c r="B107" s="42" t="s">
        <v>42</v>
      </c>
      <c r="C107" s="99">
        <v>0</v>
      </c>
      <c r="D107" s="99">
        <v>1</v>
      </c>
      <c r="E107" s="99"/>
      <c r="F107" s="99"/>
      <c r="G107" s="99"/>
      <c r="H107" s="99"/>
    </row>
    <row r="108" spans="1:8" ht="15.75" thickBot="1" x14ac:dyDescent="0.3">
      <c r="A108" s="40" t="s">
        <v>156</v>
      </c>
      <c r="B108" s="50" t="s">
        <v>157</v>
      </c>
      <c r="C108" s="99">
        <f t="shared" ref="C108:H108" si="30">SUM(C109:C110)</f>
        <v>0</v>
      </c>
      <c r="D108" s="99">
        <f t="shared" si="30"/>
        <v>0</v>
      </c>
      <c r="E108" s="99">
        <f t="shared" si="30"/>
        <v>0</v>
      </c>
      <c r="F108" s="99">
        <f t="shared" si="30"/>
        <v>0</v>
      </c>
      <c r="G108" s="99">
        <f t="shared" si="30"/>
        <v>0</v>
      </c>
      <c r="H108" s="99">
        <f t="shared" si="30"/>
        <v>0</v>
      </c>
    </row>
    <row r="109" spans="1:8" ht="15.75" thickBot="1" x14ac:dyDescent="0.3">
      <c r="A109" s="40" t="s">
        <v>158</v>
      </c>
      <c r="B109" s="42" t="s">
        <v>18</v>
      </c>
      <c r="C109" s="99"/>
      <c r="D109" s="99"/>
      <c r="E109" s="99"/>
      <c r="F109" s="99"/>
      <c r="G109" s="99"/>
      <c r="H109" s="99"/>
    </row>
    <row r="110" spans="1:8" ht="15.75" thickBot="1" x14ac:dyDescent="0.3">
      <c r="A110" s="40" t="s">
        <v>159</v>
      </c>
      <c r="B110" s="42" t="s">
        <v>42</v>
      </c>
      <c r="C110" s="99"/>
      <c r="D110" s="99"/>
      <c r="E110" s="99"/>
      <c r="F110" s="99"/>
      <c r="G110" s="99"/>
      <c r="H110" s="99"/>
    </row>
    <row r="111" spans="1:8" ht="15.75" thickBot="1" x14ac:dyDescent="0.3">
      <c r="A111" s="40" t="s">
        <v>160</v>
      </c>
      <c r="B111" s="50" t="s">
        <v>161</v>
      </c>
      <c r="C111" s="99">
        <f t="shared" ref="C111:H111" si="31">SUM(C112:C113)</f>
        <v>7</v>
      </c>
      <c r="D111" s="99">
        <f t="shared" si="31"/>
        <v>3</v>
      </c>
      <c r="E111" s="99">
        <f t="shared" si="31"/>
        <v>0</v>
      </c>
      <c r="F111" s="99">
        <f t="shared" si="31"/>
        <v>0</v>
      </c>
      <c r="G111" s="99">
        <f t="shared" si="31"/>
        <v>0</v>
      </c>
      <c r="H111" s="99">
        <f t="shared" si="31"/>
        <v>0</v>
      </c>
    </row>
    <row r="112" spans="1:8" ht="15.75" thickBot="1" x14ac:dyDescent="0.3">
      <c r="A112" s="40" t="s">
        <v>162</v>
      </c>
      <c r="B112" s="42" t="s">
        <v>18</v>
      </c>
      <c r="C112" s="99">
        <v>5</v>
      </c>
      <c r="D112" s="99">
        <v>1</v>
      </c>
      <c r="E112" s="99"/>
      <c r="F112" s="99"/>
      <c r="G112" s="99"/>
      <c r="H112" s="99"/>
    </row>
    <row r="113" spans="1:8" ht="15.75" thickBot="1" x14ac:dyDescent="0.3">
      <c r="A113" s="40" t="s">
        <v>163</v>
      </c>
      <c r="B113" s="42" t="s">
        <v>42</v>
      </c>
      <c r="C113" s="99">
        <v>2</v>
      </c>
      <c r="D113" s="99">
        <v>2</v>
      </c>
      <c r="E113" s="99"/>
      <c r="F113" s="99"/>
      <c r="G113" s="99"/>
      <c r="H113" s="99"/>
    </row>
    <row r="114" spans="1:8" ht="24.75" thickBot="1" x14ac:dyDescent="0.3">
      <c r="A114" s="38" t="s">
        <v>164</v>
      </c>
      <c r="B114" s="39" t="s">
        <v>165</v>
      </c>
      <c r="C114" s="98">
        <f t="shared" ref="C114:H114" si="32">SUM(C115:C116)</f>
        <v>134</v>
      </c>
      <c r="D114" s="98">
        <f t="shared" si="32"/>
        <v>43</v>
      </c>
      <c r="E114" s="98">
        <f t="shared" si="32"/>
        <v>0</v>
      </c>
      <c r="F114" s="98">
        <f t="shared" si="32"/>
        <v>0</v>
      </c>
      <c r="G114" s="98">
        <f t="shared" si="32"/>
        <v>0</v>
      </c>
      <c r="H114" s="98">
        <f t="shared" si="32"/>
        <v>0</v>
      </c>
    </row>
    <row r="115" spans="1:8" ht="15.75" thickBot="1" x14ac:dyDescent="0.3">
      <c r="A115" s="40" t="s">
        <v>166</v>
      </c>
      <c r="B115" s="42" t="s">
        <v>18</v>
      </c>
      <c r="C115" s="99">
        <f t="shared" ref="C115:H116" si="33">SUM(C119,C122,C125,C128)</f>
        <v>104</v>
      </c>
      <c r="D115" s="99">
        <f t="shared" si="33"/>
        <v>3</v>
      </c>
      <c r="E115" s="99">
        <f t="shared" si="33"/>
        <v>0</v>
      </c>
      <c r="F115" s="99">
        <f t="shared" si="33"/>
        <v>0</v>
      </c>
      <c r="G115" s="99">
        <f t="shared" si="33"/>
        <v>0</v>
      </c>
      <c r="H115" s="99">
        <f t="shared" si="33"/>
        <v>0</v>
      </c>
    </row>
    <row r="116" spans="1:8" ht="15.75" thickBot="1" x14ac:dyDescent="0.3">
      <c r="A116" s="40" t="s">
        <v>167</v>
      </c>
      <c r="B116" s="42" t="s">
        <v>42</v>
      </c>
      <c r="C116" s="99">
        <f t="shared" si="33"/>
        <v>30</v>
      </c>
      <c r="D116" s="99">
        <f t="shared" si="33"/>
        <v>40</v>
      </c>
      <c r="E116" s="99">
        <f>SUM(E120,E123,E126,E129)</f>
        <v>0</v>
      </c>
      <c r="F116" s="99">
        <f>SUM(F120,F123,F126,F129)</f>
        <v>0</v>
      </c>
      <c r="G116" s="99">
        <f>SUM(G120,G123,G126,G129)</f>
        <v>0</v>
      </c>
      <c r="H116" s="99">
        <f>SUM(H120,H123,H126,H129)</f>
        <v>0</v>
      </c>
    </row>
    <row r="117" spans="1:8" ht="24" x14ac:dyDescent="0.25">
      <c r="A117" s="138" t="s">
        <v>168</v>
      </c>
      <c r="B117" s="51" t="s">
        <v>169</v>
      </c>
      <c r="C117" s="162">
        <f t="shared" ref="C117:H117" si="34">SUM(C119:C120)</f>
        <v>0</v>
      </c>
      <c r="D117" s="162">
        <f t="shared" si="34"/>
        <v>0</v>
      </c>
      <c r="E117" s="162">
        <f t="shared" si="34"/>
        <v>0</v>
      </c>
      <c r="F117" s="162">
        <f t="shared" si="34"/>
        <v>0</v>
      </c>
      <c r="G117" s="162">
        <f t="shared" si="34"/>
        <v>0</v>
      </c>
      <c r="H117" s="162">
        <f t="shared" si="34"/>
        <v>0</v>
      </c>
    </row>
    <row r="118" spans="1:8" ht="15.75" thickBot="1" x14ac:dyDescent="0.3">
      <c r="A118" s="139"/>
      <c r="B118" s="50" t="s">
        <v>149</v>
      </c>
      <c r="C118" s="163"/>
      <c r="D118" s="163"/>
      <c r="E118" s="163"/>
      <c r="F118" s="163"/>
      <c r="G118" s="163"/>
      <c r="H118" s="163"/>
    </row>
    <row r="119" spans="1:8" ht="15.75" thickBot="1" x14ac:dyDescent="0.3">
      <c r="A119" s="40" t="s">
        <v>170</v>
      </c>
      <c r="B119" s="42" t="s">
        <v>18</v>
      </c>
      <c r="C119" s="99"/>
      <c r="D119" s="99"/>
      <c r="E119" s="99"/>
      <c r="F119" s="99"/>
      <c r="G119" s="99"/>
      <c r="H119" s="99"/>
    </row>
    <row r="120" spans="1:8" ht="15.75" thickBot="1" x14ac:dyDescent="0.3">
      <c r="A120" s="40" t="s">
        <v>171</v>
      </c>
      <c r="B120" s="42" t="s">
        <v>42</v>
      </c>
      <c r="C120" s="99"/>
      <c r="D120" s="99"/>
      <c r="E120" s="99"/>
      <c r="F120" s="99"/>
      <c r="G120" s="99"/>
      <c r="H120" s="99"/>
    </row>
    <row r="121" spans="1:8" ht="15.75" thickBot="1" x14ac:dyDescent="0.3">
      <c r="A121" s="40" t="s">
        <v>172</v>
      </c>
      <c r="B121" s="50" t="s">
        <v>153</v>
      </c>
      <c r="C121" s="99">
        <f t="shared" ref="C121:H121" si="35">SUM(C122:C123)</f>
        <v>4</v>
      </c>
      <c r="D121" s="99">
        <f t="shared" si="35"/>
        <v>20</v>
      </c>
      <c r="E121" s="99">
        <f t="shared" si="35"/>
        <v>0</v>
      </c>
      <c r="F121" s="99">
        <f t="shared" si="35"/>
        <v>0</v>
      </c>
      <c r="G121" s="99">
        <f t="shared" si="35"/>
        <v>0</v>
      </c>
      <c r="H121" s="99">
        <f t="shared" si="35"/>
        <v>0</v>
      </c>
    </row>
    <row r="122" spans="1:8" ht="15.75" thickBot="1" x14ac:dyDescent="0.3">
      <c r="A122" s="40" t="s">
        <v>173</v>
      </c>
      <c r="B122" s="42" t="s">
        <v>18</v>
      </c>
      <c r="C122" s="99">
        <v>4</v>
      </c>
      <c r="D122" s="99">
        <v>0</v>
      </c>
      <c r="E122" s="99"/>
      <c r="F122" s="99"/>
      <c r="G122" s="99"/>
      <c r="H122" s="99"/>
    </row>
    <row r="123" spans="1:8" ht="15.75" thickBot="1" x14ac:dyDescent="0.3">
      <c r="A123" s="40" t="s">
        <v>174</v>
      </c>
      <c r="B123" s="42" t="s">
        <v>42</v>
      </c>
      <c r="C123" s="99">
        <v>0</v>
      </c>
      <c r="D123" s="99">
        <v>20</v>
      </c>
      <c r="E123" s="99"/>
      <c r="F123" s="99"/>
      <c r="G123" s="99"/>
      <c r="H123" s="99"/>
    </row>
    <row r="124" spans="1:8" ht="15.75" thickBot="1" x14ac:dyDescent="0.3">
      <c r="A124" s="40" t="s">
        <v>175</v>
      </c>
      <c r="B124" s="50" t="s">
        <v>157</v>
      </c>
      <c r="C124" s="99">
        <f t="shared" ref="C124:H124" si="36">SUM(C125:C126)</f>
        <v>0</v>
      </c>
      <c r="D124" s="99">
        <f t="shared" si="36"/>
        <v>0</v>
      </c>
      <c r="E124" s="99">
        <f t="shared" si="36"/>
        <v>0</v>
      </c>
      <c r="F124" s="99">
        <f t="shared" si="36"/>
        <v>0</v>
      </c>
      <c r="G124" s="99">
        <f t="shared" si="36"/>
        <v>0</v>
      </c>
      <c r="H124" s="99">
        <f t="shared" si="36"/>
        <v>0</v>
      </c>
    </row>
    <row r="125" spans="1:8" ht="15.75" thickBot="1" x14ac:dyDescent="0.3">
      <c r="A125" s="40" t="s">
        <v>176</v>
      </c>
      <c r="B125" s="42" t="s">
        <v>18</v>
      </c>
      <c r="C125" s="99"/>
      <c r="D125" s="99"/>
      <c r="E125" s="99"/>
      <c r="F125" s="99"/>
      <c r="G125" s="99"/>
      <c r="H125" s="99"/>
    </row>
    <row r="126" spans="1:8" ht="15.75" thickBot="1" x14ac:dyDescent="0.3">
      <c r="A126" s="40" t="s">
        <v>177</v>
      </c>
      <c r="B126" s="42" t="s">
        <v>42</v>
      </c>
      <c r="C126" s="99"/>
      <c r="D126" s="99"/>
      <c r="E126" s="99"/>
      <c r="F126" s="99"/>
      <c r="G126" s="99"/>
      <c r="H126" s="99"/>
    </row>
    <row r="127" spans="1:8" ht="15.75" thickBot="1" x14ac:dyDescent="0.3">
      <c r="A127" s="40" t="s">
        <v>178</v>
      </c>
      <c r="B127" s="50" t="s">
        <v>161</v>
      </c>
      <c r="C127" s="99">
        <f t="shared" ref="C127:H127" si="37">SUM(C128:C129)</f>
        <v>130</v>
      </c>
      <c r="D127" s="99">
        <f t="shared" si="37"/>
        <v>23</v>
      </c>
      <c r="E127" s="99">
        <f t="shared" si="37"/>
        <v>0</v>
      </c>
      <c r="F127" s="99">
        <f t="shared" si="37"/>
        <v>0</v>
      </c>
      <c r="G127" s="99">
        <f t="shared" si="37"/>
        <v>0</v>
      </c>
      <c r="H127" s="99">
        <f t="shared" si="37"/>
        <v>0</v>
      </c>
    </row>
    <row r="128" spans="1:8" ht="15.75" thickBot="1" x14ac:dyDescent="0.3">
      <c r="A128" s="40" t="s">
        <v>179</v>
      </c>
      <c r="B128" s="42" t="s">
        <v>18</v>
      </c>
      <c r="C128" s="99">
        <v>100</v>
      </c>
      <c r="D128" s="99">
        <v>3</v>
      </c>
      <c r="E128" s="99"/>
      <c r="F128" s="99"/>
      <c r="G128" s="99"/>
      <c r="H128" s="99"/>
    </row>
    <row r="129" spans="1:8" ht="15.75" thickBot="1" x14ac:dyDescent="0.3">
      <c r="A129" s="40" t="s">
        <v>180</v>
      </c>
      <c r="B129" s="42" t="s">
        <v>42</v>
      </c>
      <c r="C129" s="99">
        <v>30</v>
      </c>
      <c r="D129" s="99">
        <v>20</v>
      </c>
      <c r="E129" s="99"/>
      <c r="F129" s="99"/>
      <c r="G129" s="99"/>
      <c r="H129" s="99"/>
    </row>
    <row r="130" spans="1:8" ht="36.75" thickBot="1" x14ac:dyDescent="0.3">
      <c r="A130" s="38" t="s">
        <v>181</v>
      </c>
      <c r="B130" s="39" t="s">
        <v>182</v>
      </c>
      <c r="C130" s="98">
        <f t="shared" ref="C130:H130" si="38">SUM(C131:C132)</f>
        <v>114</v>
      </c>
      <c r="D130" s="98">
        <f t="shared" si="38"/>
        <v>20</v>
      </c>
      <c r="E130" s="98">
        <f t="shared" si="38"/>
        <v>0</v>
      </c>
      <c r="F130" s="98">
        <f t="shared" si="38"/>
        <v>0</v>
      </c>
      <c r="G130" s="98">
        <f t="shared" si="38"/>
        <v>0</v>
      </c>
      <c r="H130" s="98">
        <f t="shared" si="38"/>
        <v>0</v>
      </c>
    </row>
    <row r="131" spans="1:8" ht="15.75" thickBot="1" x14ac:dyDescent="0.3">
      <c r="A131" s="40" t="s">
        <v>183</v>
      </c>
      <c r="B131" s="42" t="s">
        <v>18</v>
      </c>
      <c r="C131" s="99">
        <v>84</v>
      </c>
      <c r="D131" s="99"/>
      <c r="E131" s="99"/>
      <c r="F131" s="99"/>
      <c r="G131" s="97"/>
      <c r="H131" s="97"/>
    </row>
    <row r="132" spans="1:8" ht="15.75" thickBot="1" x14ac:dyDescent="0.3">
      <c r="A132" s="40" t="s">
        <v>184</v>
      </c>
      <c r="B132" s="42" t="s">
        <v>42</v>
      </c>
      <c r="C132" s="99">
        <v>30</v>
      </c>
      <c r="D132" s="99">
        <v>20</v>
      </c>
      <c r="E132" s="99"/>
      <c r="F132" s="99"/>
      <c r="G132" s="97"/>
      <c r="H132" s="97"/>
    </row>
    <row r="133" spans="1:8" ht="72.75" thickBot="1" x14ac:dyDescent="0.3">
      <c r="A133" s="38" t="s">
        <v>185</v>
      </c>
      <c r="B133" s="39" t="s">
        <v>186</v>
      </c>
      <c r="C133" s="98">
        <f t="shared" ref="C133:H133" si="39">SUM(C134:C137)</f>
        <v>0</v>
      </c>
      <c r="D133" s="98">
        <f t="shared" si="39"/>
        <v>0</v>
      </c>
      <c r="E133" s="98">
        <f t="shared" si="39"/>
        <v>0</v>
      </c>
      <c r="F133" s="98">
        <f t="shared" si="39"/>
        <v>0</v>
      </c>
      <c r="G133" s="98">
        <f t="shared" si="39"/>
        <v>0</v>
      </c>
      <c r="H133" s="98">
        <f t="shared" si="39"/>
        <v>0</v>
      </c>
    </row>
    <row r="134" spans="1:8" ht="15.75" thickBot="1" x14ac:dyDescent="0.3">
      <c r="A134" s="40" t="s">
        <v>187</v>
      </c>
      <c r="B134" s="42" t="s">
        <v>188</v>
      </c>
      <c r="C134" s="99"/>
      <c r="D134" s="99"/>
      <c r="E134" s="99"/>
      <c r="F134" s="99"/>
      <c r="G134" s="97"/>
      <c r="H134" s="97"/>
    </row>
    <row r="135" spans="1:8" ht="15.75" thickBot="1" x14ac:dyDescent="0.3">
      <c r="A135" s="40" t="s">
        <v>189</v>
      </c>
      <c r="B135" s="42" t="s">
        <v>190</v>
      </c>
      <c r="C135" s="99"/>
      <c r="D135" s="99"/>
      <c r="E135" s="99"/>
      <c r="F135" s="99"/>
      <c r="G135" s="97"/>
      <c r="H135" s="97"/>
    </row>
    <row r="136" spans="1:8" ht="15.75" thickBot="1" x14ac:dyDescent="0.3">
      <c r="A136" s="40" t="s">
        <v>191</v>
      </c>
      <c r="B136" s="42" t="s">
        <v>192</v>
      </c>
      <c r="C136" s="99"/>
      <c r="D136" s="99"/>
      <c r="E136" s="99"/>
      <c r="F136" s="99"/>
      <c r="G136" s="97"/>
      <c r="H136" s="97"/>
    </row>
    <row r="137" spans="1:8" ht="15.75" thickBot="1" x14ac:dyDescent="0.3">
      <c r="A137" s="40" t="s">
        <v>193</v>
      </c>
      <c r="B137" s="42" t="s">
        <v>194</v>
      </c>
      <c r="C137" s="99"/>
      <c r="D137" s="99"/>
      <c r="E137" s="99"/>
      <c r="F137" s="99"/>
      <c r="G137" s="97"/>
      <c r="H137" s="97"/>
    </row>
    <row r="138" spans="1:8" ht="36.75" thickBot="1" x14ac:dyDescent="0.3">
      <c r="A138" s="40" t="s">
        <v>195</v>
      </c>
      <c r="B138" s="42" t="s">
        <v>196</v>
      </c>
      <c r="C138" s="99">
        <f t="shared" ref="C138:H138" si="40">SUM(C139:C140)</f>
        <v>0</v>
      </c>
      <c r="D138" s="99">
        <f t="shared" si="40"/>
        <v>0</v>
      </c>
      <c r="E138" s="99">
        <f t="shared" si="40"/>
        <v>0</v>
      </c>
      <c r="F138" s="99">
        <f t="shared" si="40"/>
        <v>0</v>
      </c>
      <c r="G138" s="99">
        <f t="shared" si="40"/>
        <v>0</v>
      </c>
      <c r="H138" s="99">
        <f t="shared" si="40"/>
        <v>0</v>
      </c>
    </row>
    <row r="139" spans="1:8" ht="15.75" thickBot="1" x14ac:dyDescent="0.3">
      <c r="A139" s="40" t="s">
        <v>197</v>
      </c>
      <c r="B139" s="42" t="s">
        <v>18</v>
      </c>
      <c r="C139" s="99"/>
      <c r="D139" s="99"/>
      <c r="E139" s="99"/>
      <c r="F139" s="99"/>
      <c r="G139" s="97"/>
      <c r="H139" s="97"/>
    </row>
    <row r="140" spans="1:8" ht="15.75" thickBot="1" x14ac:dyDescent="0.3">
      <c r="A140" s="40" t="s">
        <v>198</v>
      </c>
      <c r="B140" s="42" t="s">
        <v>42</v>
      </c>
      <c r="C140" s="99"/>
      <c r="D140" s="99"/>
      <c r="E140" s="99"/>
      <c r="F140" s="99"/>
      <c r="G140" s="97"/>
      <c r="H140" s="97"/>
    </row>
    <row r="141" spans="1:8" ht="36" x14ac:dyDescent="0.25">
      <c r="A141" s="127" t="s">
        <v>199</v>
      </c>
      <c r="B141" s="43" t="s">
        <v>200</v>
      </c>
      <c r="C141" s="156">
        <f t="shared" ref="C141:H141" si="41">SUM(C143:C144)</f>
        <v>0</v>
      </c>
      <c r="D141" s="156">
        <f t="shared" si="41"/>
        <v>0</v>
      </c>
      <c r="E141" s="156">
        <f t="shared" si="41"/>
        <v>0</v>
      </c>
      <c r="F141" s="156">
        <f t="shared" si="41"/>
        <v>0</v>
      </c>
      <c r="G141" s="156">
        <f t="shared" si="41"/>
        <v>0</v>
      </c>
      <c r="H141" s="156">
        <f t="shared" si="41"/>
        <v>0</v>
      </c>
    </row>
    <row r="142" spans="1:8" ht="15.75" thickBot="1" x14ac:dyDescent="0.3">
      <c r="A142" s="128"/>
      <c r="B142" s="39" t="s">
        <v>201</v>
      </c>
      <c r="C142" s="157"/>
      <c r="D142" s="157"/>
      <c r="E142" s="157"/>
      <c r="F142" s="157"/>
      <c r="G142" s="157"/>
      <c r="H142" s="157"/>
    </row>
    <row r="143" spans="1:8" ht="15.75" thickBot="1" x14ac:dyDescent="0.3">
      <c r="A143" s="40" t="s">
        <v>202</v>
      </c>
      <c r="B143" s="42" t="s">
        <v>18</v>
      </c>
      <c r="C143" s="99"/>
      <c r="D143" s="99"/>
      <c r="E143" s="99"/>
      <c r="F143" s="99"/>
      <c r="G143" s="99"/>
      <c r="H143" s="99"/>
    </row>
    <row r="144" spans="1:8" ht="15.75" thickBot="1" x14ac:dyDescent="0.3">
      <c r="A144" s="40" t="s">
        <v>203</v>
      </c>
      <c r="B144" s="42" t="s">
        <v>42</v>
      </c>
      <c r="C144" s="99"/>
      <c r="D144" s="99"/>
      <c r="E144" s="99"/>
      <c r="F144" s="99"/>
      <c r="G144" s="99"/>
      <c r="H144" s="99"/>
    </row>
    <row r="145" spans="1:8" x14ac:dyDescent="0.25">
      <c r="A145" s="132" t="s">
        <v>204</v>
      </c>
      <c r="B145" s="52" t="s">
        <v>69</v>
      </c>
      <c r="C145" s="160">
        <f t="shared" ref="C145:H145" si="42">SUM(C147:C148)</f>
        <v>0</v>
      </c>
      <c r="D145" s="160">
        <f t="shared" si="42"/>
        <v>0</v>
      </c>
      <c r="E145" s="160">
        <f t="shared" si="42"/>
        <v>0</v>
      </c>
      <c r="F145" s="160">
        <f t="shared" si="42"/>
        <v>0</v>
      </c>
      <c r="G145" s="160">
        <f t="shared" si="42"/>
        <v>0</v>
      </c>
      <c r="H145" s="160">
        <f t="shared" si="42"/>
        <v>0</v>
      </c>
    </row>
    <row r="146" spans="1:8" ht="15.75" thickBot="1" x14ac:dyDescent="0.3">
      <c r="A146" s="133"/>
      <c r="B146" s="46" t="s">
        <v>66</v>
      </c>
      <c r="C146" s="161"/>
      <c r="D146" s="161"/>
      <c r="E146" s="161"/>
      <c r="F146" s="161"/>
      <c r="G146" s="161"/>
      <c r="H146" s="161"/>
    </row>
    <row r="147" spans="1:8" ht="15.75" thickBot="1" x14ac:dyDescent="0.3">
      <c r="A147" s="40" t="s">
        <v>205</v>
      </c>
      <c r="B147" s="42" t="s">
        <v>18</v>
      </c>
      <c r="C147" s="99"/>
      <c r="D147" s="99"/>
      <c r="E147" s="99"/>
      <c r="F147" s="99"/>
      <c r="G147" s="99"/>
      <c r="H147" s="99"/>
    </row>
    <row r="148" spans="1:8" ht="15.75" thickBot="1" x14ac:dyDescent="0.3">
      <c r="A148" s="40" t="s">
        <v>206</v>
      </c>
      <c r="B148" s="42" t="s">
        <v>42</v>
      </c>
      <c r="C148" s="99"/>
      <c r="D148" s="99"/>
      <c r="E148" s="99"/>
      <c r="F148" s="99"/>
      <c r="G148" s="99"/>
      <c r="H148" s="99"/>
    </row>
    <row r="149" spans="1:8" ht="15.75" thickBot="1" x14ac:dyDescent="0.3">
      <c r="A149" s="48" t="s">
        <v>207</v>
      </c>
      <c r="B149" s="46" t="s">
        <v>208</v>
      </c>
      <c r="C149" s="101">
        <f t="shared" ref="C149:H149" si="43">SUM(C150:C151)</f>
        <v>0</v>
      </c>
      <c r="D149" s="101">
        <f t="shared" si="43"/>
        <v>0</v>
      </c>
      <c r="E149" s="101">
        <f t="shared" si="43"/>
        <v>0</v>
      </c>
      <c r="F149" s="101">
        <f t="shared" si="43"/>
        <v>0</v>
      </c>
      <c r="G149" s="101">
        <f t="shared" si="43"/>
        <v>0</v>
      </c>
      <c r="H149" s="101">
        <f t="shared" si="43"/>
        <v>0</v>
      </c>
    </row>
    <row r="150" spans="1:8" ht="15.75" thickBot="1" x14ac:dyDescent="0.3">
      <c r="A150" s="40" t="s">
        <v>209</v>
      </c>
      <c r="B150" s="42" t="s">
        <v>18</v>
      </c>
      <c r="C150" s="99"/>
      <c r="D150" s="99"/>
      <c r="E150" s="99"/>
      <c r="F150" s="99"/>
      <c r="G150" s="99"/>
      <c r="H150" s="99"/>
    </row>
    <row r="151" spans="1:8" ht="15.75" thickBot="1" x14ac:dyDescent="0.3">
      <c r="A151" s="40" t="s">
        <v>210</v>
      </c>
      <c r="B151" s="42" t="s">
        <v>42</v>
      </c>
      <c r="C151" s="99"/>
      <c r="D151" s="99"/>
      <c r="E151" s="99"/>
      <c r="F151" s="99"/>
      <c r="G151" s="99"/>
      <c r="H151" s="99"/>
    </row>
    <row r="152" spans="1:8" ht="24.75" thickBot="1" x14ac:dyDescent="0.3">
      <c r="A152" s="48" t="s">
        <v>211</v>
      </c>
      <c r="B152" s="46" t="s">
        <v>212</v>
      </c>
      <c r="C152" s="101">
        <f t="shared" ref="C152:H152" si="44">SUM(C153:C154)</f>
        <v>0</v>
      </c>
      <c r="D152" s="101">
        <f t="shared" si="44"/>
        <v>0</v>
      </c>
      <c r="E152" s="101">
        <f t="shared" si="44"/>
        <v>0</v>
      </c>
      <c r="F152" s="101">
        <f t="shared" si="44"/>
        <v>0</v>
      </c>
      <c r="G152" s="101">
        <f t="shared" si="44"/>
        <v>0</v>
      </c>
      <c r="H152" s="101">
        <f t="shared" si="44"/>
        <v>0</v>
      </c>
    </row>
    <row r="153" spans="1:8" ht="15.75" thickBot="1" x14ac:dyDescent="0.3">
      <c r="A153" s="40" t="s">
        <v>213</v>
      </c>
      <c r="B153" s="42" t="s">
        <v>18</v>
      </c>
      <c r="C153" s="99"/>
      <c r="D153" s="99"/>
      <c r="E153" s="99"/>
      <c r="F153" s="99"/>
      <c r="G153" s="99"/>
      <c r="H153" s="99"/>
    </row>
    <row r="154" spans="1:8" ht="15.75" thickBot="1" x14ac:dyDescent="0.3">
      <c r="A154" s="40" t="s">
        <v>214</v>
      </c>
      <c r="B154" s="42" t="s">
        <v>42</v>
      </c>
      <c r="C154" s="99"/>
      <c r="D154" s="99"/>
      <c r="E154" s="99"/>
      <c r="F154" s="99"/>
      <c r="G154" s="99"/>
      <c r="H154" s="99"/>
    </row>
    <row r="155" spans="1:8" ht="84.75" thickBot="1" x14ac:dyDescent="0.3">
      <c r="A155" s="38" t="s">
        <v>215</v>
      </c>
      <c r="B155" s="39" t="s">
        <v>216</v>
      </c>
      <c r="C155" s="98">
        <f t="shared" ref="C155:H155" si="45">SUM(C156:C157)</f>
        <v>0</v>
      </c>
      <c r="D155" s="98">
        <f t="shared" si="45"/>
        <v>0</v>
      </c>
      <c r="E155" s="98">
        <f t="shared" si="45"/>
        <v>0</v>
      </c>
      <c r="F155" s="98">
        <f t="shared" si="45"/>
        <v>0</v>
      </c>
      <c r="G155" s="98">
        <f t="shared" si="45"/>
        <v>0</v>
      </c>
      <c r="H155" s="98">
        <f t="shared" si="45"/>
        <v>0</v>
      </c>
    </row>
    <row r="156" spans="1:8" ht="15.75" thickBot="1" x14ac:dyDescent="0.3">
      <c r="A156" s="40" t="s">
        <v>217</v>
      </c>
      <c r="B156" s="42" t="s">
        <v>18</v>
      </c>
      <c r="C156" s="99"/>
      <c r="D156" s="99"/>
      <c r="E156" s="99"/>
      <c r="F156" s="99"/>
      <c r="G156" s="97"/>
      <c r="H156" s="97"/>
    </row>
    <row r="157" spans="1:8" ht="15.75" thickBot="1" x14ac:dyDescent="0.3">
      <c r="A157" s="40" t="s">
        <v>218</v>
      </c>
      <c r="B157" s="42" t="s">
        <v>42</v>
      </c>
      <c r="C157" s="99"/>
      <c r="D157" s="99"/>
      <c r="E157" s="99"/>
      <c r="F157" s="99"/>
      <c r="G157" s="97"/>
      <c r="H157" s="97"/>
    </row>
    <row r="158" spans="1:8" ht="48.75" thickBot="1" x14ac:dyDescent="0.3">
      <c r="A158" s="38" t="s">
        <v>219</v>
      </c>
      <c r="B158" s="39" t="s">
        <v>220</v>
      </c>
      <c r="C158" s="98">
        <v>26</v>
      </c>
      <c r="D158" s="98">
        <v>47</v>
      </c>
      <c r="E158" s="98"/>
      <c r="F158" s="98"/>
      <c r="G158" s="100"/>
      <c r="H158" s="100"/>
    </row>
    <row r="159" spans="1:8" ht="24" x14ac:dyDescent="0.25">
      <c r="A159" s="127" t="s">
        <v>221</v>
      </c>
      <c r="B159" s="43" t="s">
        <v>222</v>
      </c>
      <c r="C159" s="156"/>
      <c r="D159" s="156"/>
      <c r="E159" s="156"/>
      <c r="F159" s="156"/>
      <c r="G159" s="158"/>
      <c r="H159" s="158"/>
    </row>
    <row r="160" spans="1:8" ht="15.75" thickBot="1" x14ac:dyDescent="0.3">
      <c r="A160" s="128"/>
      <c r="B160" s="39" t="s">
        <v>223</v>
      </c>
      <c r="C160" s="157"/>
      <c r="D160" s="157"/>
      <c r="E160" s="157"/>
      <c r="F160" s="157"/>
      <c r="G160" s="159"/>
      <c r="H160" s="159"/>
    </row>
    <row r="161" spans="1:8" ht="24.75" thickBot="1" x14ac:dyDescent="0.3">
      <c r="A161" s="38" t="s">
        <v>224</v>
      </c>
      <c r="B161" s="39" t="s">
        <v>225</v>
      </c>
      <c r="C161" s="98">
        <v>18</v>
      </c>
      <c r="D161" s="98">
        <v>42</v>
      </c>
      <c r="E161" s="98"/>
      <c r="F161" s="98"/>
      <c r="G161" s="100"/>
      <c r="H161" s="100"/>
    </row>
    <row r="162" spans="1:8" ht="60.75" thickBot="1" x14ac:dyDescent="0.3">
      <c r="A162" s="38" t="s">
        <v>226</v>
      </c>
      <c r="B162" s="39" t="s">
        <v>227</v>
      </c>
      <c r="C162" s="98">
        <v>0</v>
      </c>
      <c r="D162" s="98"/>
      <c r="E162" s="98"/>
      <c r="F162" s="98"/>
      <c r="G162" s="100"/>
      <c r="H162" s="100"/>
    </row>
    <row r="163" spans="1:8" ht="36.75" thickBot="1" x14ac:dyDescent="0.3">
      <c r="A163" s="38" t="s">
        <v>228</v>
      </c>
      <c r="B163" s="39" t="s">
        <v>229</v>
      </c>
      <c r="C163" s="98"/>
      <c r="D163" s="98"/>
      <c r="E163" s="98"/>
      <c r="F163" s="98"/>
      <c r="G163" s="100"/>
      <c r="H163" s="100"/>
    </row>
    <row r="164" spans="1:8" ht="15.75" thickBot="1" x14ac:dyDescent="0.3">
      <c r="A164" s="40" t="s">
        <v>230</v>
      </c>
      <c r="B164" s="41" t="s">
        <v>231</v>
      </c>
      <c r="C164" s="99"/>
      <c r="D164" s="99"/>
      <c r="E164" s="99"/>
      <c r="F164" s="99"/>
      <c r="G164" s="97"/>
      <c r="H164" s="97"/>
    </row>
    <row r="165" spans="1:8" ht="24.75" thickBot="1" x14ac:dyDescent="0.3">
      <c r="A165" s="38" t="s">
        <v>232</v>
      </c>
      <c r="B165" s="39" t="s">
        <v>233</v>
      </c>
      <c r="C165" s="98"/>
      <c r="D165" s="98"/>
      <c r="E165" s="98"/>
      <c r="F165" s="98"/>
      <c r="G165" s="100"/>
      <c r="H165" s="100"/>
    </row>
    <row r="166" spans="1:8" ht="24.75" thickBot="1" x14ac:dyDescent="0.3">
      <c r="A166" s="38" t="s">
        <v>234</v>
      </c>
      <c r="B166" s="39" t="s">
        <v>235</v>
      </c>
      <c r="C166" s="98"/>
      <c r="D166" s="98"/>
      <c r="E166" s="98"/>
      <c r="F166" s="98"/>
      <c r="G166" s="100"/>
      <c r="H166" s="100"/>
    </row>
    <row r="167" spans="1:8" ht="36.75" thickBot="1" x14ac:dyDescent="0.3">
      <c r="A167" s="38" t="s">
        <v>236</v>
      </c>
      <c r="B167" s="39" t="s">
        <v>237</v>
      </c>
      <c r="C167" s="98">
        <v>4</v>
      </c>
      <c r="D167" s="98">
        <v>2</v>
      </c>
      <c r="E167" s="98"/>
      <c r="F167" s="98"/>
      <c r="G167" s="100"/>
      <c r="H167" s="100"/>
    </row>
    <row r="168" spans="1:8" ht="15.75" thickBot="1" x14ac:dyDescent="0.3">
      <c r="A168" s="40" t="s">
        <v>238</v>
      </c>
      <c r="B168" s="41" t="s">
        <v>239</v>
      </c>
      <c r="C168" s="99">
        <v>3</v>
      </c>
      <c r="D168" s="99">
        <v>2</v>
      </c>
      <c r="E168" s="99"/>
      <c r="F168" s="99"/>
      <c r="G168" s="97"/>
      <c r="H168" s="97"/>
    </row>
    <row r="169" spans="1:8" ht="108.75" thickBot="1" x14ac:dyDescent="0.3">
      <c r="A169" s="38" t="s">
        <v>240</v>
      </c>
      <c r="B169" s="39" t="s">
        <v>241</v>
      </c>
      <c r="C169" s="98"/>
      <c r="D169" s="98"/>
      <c r="E169" s="98"/>
      <c r="F169" s="98"/>
      <c r="G169" s="100"/>
      <c r="H169" s="100"/>
    </row>
    <row r="170" spans="1:8" ht="24.75" thickBot="1" x14ac:dyDescent="0.3">
      <c r="A170" s="40" t="s">
        <v>242</v>
      </c>
      <c r="B170" s="42" t="s">
        <v>243</v>
      </c>
      <c r="C170" s="99"/>
      <c r="D170" s="99"/>
      <c r="E170" s="99"/>
      <c r="F170" s="99"/>
      <c r="G170" s="97"/>
      <c r="H170" s="97"/>
    </row>
    <row r="171" spans="1:8" ht="24.75" thickBot="1" x14ac:dyDescent="0.3">
      <c r="A171" s="40" t="s">
        <v>244</v>
      </c>
      <c r="B171" s="42" t="s">
        <v>245</v>
      </c>
      <c r="C171" s="99"/>
      <c r="D171" s="99"/>
      <c r="E171" s="99"/>
      <c r="F171" s="99"/>
      <c r="G171" s="97"/>
      <c r="H171" s="97"/>
    </row>
    <row r="172" spans="1:8" ht="36.75" thickBot="1" x14ac:dyDescent="0.3">
      <c r="A172" s="40" t="s">
        <v>246</v>
      </c>
      <c r="B172" s="42" t="s">
        <v>247</v>
      </c>
      <c r="C172" s="99"/>
      <c r="D172" s="99"/>
      <c r="E172" s="99"/>
      <c r="F172" s="99"/>
      <c r="G172" s="97"/>
      <c r="H172" s="97"/>
    </row>
    <row r="173" spans="1:8" ht="24.75" thickBot="1" x14ac:dyDescent="0.3">
      <c r="A173" s="40" t="s">
        <v>248</v>
      </c>
      <c r="B173" s="42" t="s">
        <v>249</v>
      </c>
      <c r="C173" s="99"/>
      <c r="D173" s="99"/>
      <c r="E173" s="99"/>
      <c r="F173" s="99"/>
      <c r="G173" s="97"/>
      <c r="H173" s="97"/>
    </row>
    <row r="174" spans="1:8" ht="24.75" thickBot="1" x14ac:dyDescent="0.3">
      <c r="A174" s="38" t="s">
        <v>250</v>
      </c>
      <c r="B174" s="39" t="s">
        <v>251</v>
      </c>
      <c r="C174" s="100">
        <v>2945</v>
      </c>
      <c r="D174" s="100"/>
      <c r="E174" s="100"/>
      <c r="F174" s="100"/>
      <c r="G174" s="100"/>
      <c r="H174" s="100"/>
    </row>
    <row r="175" spans="1:8" ht="15.75" thickBot="1" x14ac:dyDescent="0.3">
      <c r="A175" s="38" t="s">
        <v>252</v>
      </c>
      <c r="B175" s="39" t="s">
        <v>253</v>
      </c>
      <c r="C175" s="100">
        <v>3023</v>
      </c>
      <c r="D175" s="100">
        <v>337</v>
      </c>
      <c r="E175" s="100"/>
      <c r="F175" s="100"/>
      <c r="G175" s="100"/>
      <c r="H175" s="100"/>
    </row>
    <row r="176" spans="1:8" ht="15.75" thickBot="1" x14ac:dyDescent="0.3">
      <c r="A176" s="38" t="s">
        <v>254</v>
      </c>
      <c r="B176" s="39" t="s">
        <v>255</v>
      </c>
      <c r="C176" s="100"/>
      <c r="D176" s="100"/>
      <c r="E176" s="100"/>
      <c r="F176" s="100"/>
      <c r="G176" s="100"/>
      <c r="H176" s="100"/>
    </row>
    <row r="177" spans="1:8" ht="15.75" thickBot="1" x14ac:dyDescent="0.3">
      <c r="A177" s="40" t="s">
        <v>256</v>
      </c>
      <c r="B177" s="42" t="s">
        <v>257</v>
      </c>
      <c r="C177" s="97"/>
      <c r="D177" s="97"/>
      <c r="E177" s="97"/>
      <c r="F177" s="97"/>
      <c r="G177" s="97"/>
      <c r="H177" s="97"/>
    </row>
    <row r="178" spans="1:8" ht="24.75" thickBot="1" x14ac:dyDescent="0.3">
      <c r="A178" s="38" t="s">
        <v>258</v>
      </c>
      <c r="B178" s="39" t="s">
        <v>259</v>
      </c>
      <c r="C178" s="100">
        <f t="shared" ref="C178:H178" si="46">SUM(C179:C182)</f>
        <v>0</v>
      </c>
      <c r="D178" s="100">
        <f t="shared" si="46"/>
        <v>0</v>
      </c>
      <c r="E178" s="100">
        <f t="shared" si="46"/>
        <v>0</v>
      </c>
      <c r="F178" s="100">
        <f t="shared" si="46"/>
        <v>0</v>
      </c>
      <c r="G178" s="100">
        <f t="shared" si="46"/>
        <v>0</v>
      </c>
      <c r="H178" s="100">
        <f t="shared" si="46"/>
        <v>0</v>
      </c>
    </row>
    <row r="179" spans="1:8" ht="15.75" thickBot="1" x14ac:dyDescent="0.3">
      <c r="A179" s="40" t="s">
        <v>260</v>
      </c>
      <c r="B179" s="42" t="s">
        <v>261</v>
      </c>
      <c r="C179" s="97"/>
      <c r="D179" s="97"/>
      <c r="E179" s="97"/>
      <c r="F179" s="97"/>
      <c r="G179" s="97"/>
      <c r="H179" s="97"/>
    </row>
    <row r="180" spans="1:8" ht="48.75" thickBot="1" x14ac:dyDescent="0.3">
      <c r="A180" s="40" t="s">
        <v>262</v>
      </c>
      <c r="B180" s="42" t="s">
        <v>263</v>
      </c>
      <c r="C180" s="97"/>
      <c r="D180" s="97"/>
      <c r="E180" s="97"/>
      <c r="F180" s="97"/>
      <c r="G180" s="97"/>
      <c r="H180" s="97"/>
    </row>
    <row r="181" spans="1:8" ht="24.75" thickBot="1" x14ac:dyDescent="0.3">
      <c r="A181" s="40" t="s">
        <v>264</v>
      </c>
      <c r="B181" s="42" t="s">
        <v>265</v>
      </c>
      <c r="C181" s="97"/>
      <c r="D181" s="97"/>
      <c r="E181" s="97"/>
      <c r="F181" s="97"/>
      <c r="G181" s="97"/>
      <c r="H181" s="97"/>
    </row>
    <row r="182" spans="1:8" ht="15.75" thickBot="1" x14ac:dyDescent="0.3">
      <c r="A182" s="40" t="s">
        <v>266</v>
      </c>
      <c r="B182" s="42" t="s">
        <v>267</v>
      </c>
      <c r="C182" s="97"/>
      <c r="D182" s="97"/>
      <c r="E182" s="97"/>
      <c r="F182" s="97"/>
      <c r="G182" s="97"/>
      <c r="H182" s="97"/>
    </row>
    <row r="183" spans="1:8" ht="24.75" thickBot="1" x14ac:dyDescent="0.3">
      <c r="A183" s="38" t="s">
        <v>268</v>
      </c>
      <c r="B183" s="39" t="s">
        <v>269</v>
      </c>
      <c r="C183" s="100">
        <f t="shared" ref="C183:H183" si="47">SUM(C184:C185)</f>
        <v>0</v>
      </c>
      <c r="D183" s="100">
        <f t="shared" si="47"/>
        <v>0</v>
      </c>
      <c r="E183" s="100">
        <f t="shared" si="47"/>
        <v>0</v>
      </c>
      <c r="F183" s="100">
        <f t="shared" si="47"/>
        <v>0</v>
      </c>
      <c r="G183" s="100">
        <f t="shared" si="47"/>
        <v>0</v>
      </c>
      <c r="H183" s="100">
        <f t="shared" si="47"/>
        <v>0</v>
      </c>
    </row>
    <row r="184" spans="1:8" ht="15.75" thickBot="1" x14ac:dyDescent="0.3">
      <c r="A184" s="40" t="s">
        <v>270</v>
      </c>
      <c r="B184" s="42" t="s">
        <v>271</v>
      </c>
      <c r="C184" s="97"/>
      <c r="D184" s="97"/>
      <c r="E184" s="97"/>
      <c r="F184" s="97"/>
      <c r="G184" s="97"/>
      <c r="H184" s="97"/>
    </row>
    <row r="185" spans="1:8" ht="15.75" thickBot="1" x14ac:dyDescent="0.3">
      <c r="A185" s="40" t="s">
        <v>272</v>
      </c>
      <c r="B185" s="42" t="s">
        <v>273</v>
      </c>
      <c r="C185" s="97"/>
      <c r="D185" s="97"/>
      <c r="E185" s="97"/>
      <c r="F185" s="97"/>
      <c r="G185" s="97"/>
      <c r="H185" s="97"/>
    </row>
    <row r="186" spans="1:8" ht="24.75" thickBot="1" x14ac:dyDescent="0.3">
      <c r="A186" s="38" t="s">
        <v>274</v>
      </c>
      <c r="B186" s="39" t="s">
        <v>275</v>
      </c>
      <c r="C186" s="100">
        <f t="shared" ref="C186:H186" si="48">SUM(C187:C188)</f>
        <v>0</v>
      </c>
      <c r="D186" s="100">
        <f t="shared" si="48"/>
        <v>0</v>
      </c>
      <c r="E186" s="100">
        <f t="shared" si="48"/>
        <v>0</v>
      </c>
      <c r="F186" s="100">
        <f t="shared" si="48"/>
        <v>0</v>
      </c>
      <c r="G186" s="100">
        <f t="shared" si="48"/>
        <v>0</v>
      </c>
      <c r="H186" s="100">
        <f t="shared" si="48"/>
        <v>0</v>
      </c>
    </row>
    <row r="187" spans="1:8" ht="15.75" thickBot="1" x14ac:dyDescent="0.3">
      <c r="A187" s="40" t="s">
        <v>276</v>
      </c>
      <c r="B187" s="42" t="s">
        <v>271</v>
      </c>
      <c r="C187" s="97"/>
      <c r="D187" s="97"/>
      <c r="E187" s="97"/>
      <c r="F187" s="97"/>
      <c r="G187" s="97"/>
      <c r="H187" s="97"/>
    </row>
    <row r="188" spans="1:8" ht="15.75" thickBot="1" x14ac:dyDescent="0.3">
      <c r="A188" s="40" t="s">
        <v>277</v>
      </c>
      <c r="B188" s="42" t="s">
        <v>273</v>
      </c>
      <c r="C188" s="97"/>
      <c r="D188" s="97"/>
      <c r="E188" s="97"/>
      <c r="F188" s="97"/>
      <c r="G188" s="97"/>
      <c r="H188" s="97"/>
    </row>
    <row r="189" spans="1:8" ht="24.75" thickBot="1" x14ac:dyDescent="0.3">
      <c r="A189" s="38" t="s">
        <v>278</v>
      </c>
      <c r="B189" s="39" t="s">
        <v>279</v>
      </c>
      <c r="C189" s="100">
        <f t="shared" ref="C189:H189" si="49">SUM(C190:C191)</f>
        <v>0</v>
      </c>
      <c r="D189" s="100">
        <f t="shared" si="49"/>
        <v>0</v>
      </c>
      <c r="E189" s="100">
        <f t="shared" si="49"/>
        <v>0</v>
      </c>
      <c r="F189" s="100">
        <f t="shared" si="49"/>
        <v>0</v>
      </c>
      <c r="G189" s="100">
        <f t="shared" si="49"/>
        <v>0</v>
      </c>
      <c r="H189" s="100">
        <f t="shared" si="49"/>
        <v>0</v>
      </c>
    </row>
    <row r="190" spans="1:8" ht="15.75" thickBot="1" x14ac:dyDescent="0.3">
      <c r="A190" s="40" t="s">
        <v>280</v>
      </c>
      <c r="B190" s="42" t="s">
        <v>271</v>
      </c>
      <c r="C190" s="97"/>
      <c r="D190" s="97"/>
      <c r="E190" s="97"/>
      <c r="F190" s="97"/>
      <c r="G190" s="97"/>
      <c r="H190" s="97"/>
    </row>
    <row r="191" spans="1:8" ht="15.75" thickBot="1" x14ac:dyDescent="0.3">
      <c r="A191" s="40" t="s">
        <v>281</v>
      </c>
      <c r="B191" s="42" t="s">
        <v>273</v>
      </c>
      <c r="C191" s="97"/>
      <c r="D191" s="97"/>
      <c r="E191" s="97"/>
      <c r="F191" s="97"/>
      <c r="G191" s="97"/>
      <c r="H191" s="97"/>
    </row>
    <row r="192" spans="1:8" ht="24.75" thickBot="1" x14ac:dyDescent="0.3">
      <c r="A192" s="38" t="s">
        <v>282</v>
      </c>
      <c r="B192" s="39" t="s">
        <v>283</v>
      </c>
      <c r="C192" s="100"/>
      <c r="D192" s="100"/>
      <c r="E192" s="100"/>
      <c r="F192" s="100"/>
      <c r="G192" s="100"/>
      <c r="H192" s="100"/>
    </row>
    <row r="193" spans="1:8" ht="36.75" thickBot="1" x14ac:dyDescent="0.3">
      <c r="A193" s="38" t="s">
        <v>284</v>
      </c>
      <c r="B193" s="39" t="s">
        <v>285</v>
      </c>
      <c r="C193" s="100">
        <f t="shared" ref="C193:H193" si="50">SUM(C194:C195)</f>
        <v>0</v>
      </c>
      <c r="D193" s="100">
        <f t="shared" si="50"/>
        <v>0</v>
      </c>
      <c r="E193" s="100">
        <f t="shared" si="50"/>
        <v>0</v>
      </c>
      <c r="F193" s="100">
        <f t="shared" si="50"/>
        <v>0</v>
      </c>
      <c r="G193" s="100">
        <f t="shared" si="50"/>
        <v>0</v>
      </c>
      <c r="H193" s="100">
        <f t="shared" si="50"/>
        <v>0</v>
      </c>
    </row>
    <row r="194" spans="1:8" ht="15.75" thickBot="1" x14ac:dyDescent="0.3">
      <c r="A194" s="40" t="s">
        <v>286</v>
      </c>
      <c r="B194" s="42" t="s">
        <v>271</v>
      </c>
      <c r="C194" s="97"/>
      <c r="D194" s="97"/>
      <c r="E194" s="97"/>
      <c r="F194" s="97"/>
      <c r="G194" s="97"/>
      <c r="H194" s="97"/>
    </row>
    <row r="195" spans="1:8" ht="15.75" thickBot="1" x14ac:dyDescent="0.3">
      <c r="A195" s="40" t="s">
        <v>287</v>
      </c>
      <c r="B195" s="42" t="s">
        <v>273</v>
      </c>
      <c r="C195" s="97"/>
      <c r="D195" s="97"/>
      <c r="E195" s="97"/>
      <c r="F195" s="97"/>
      <c r="G195" s="97"/>
      <c r="H195" s="97"/>
    </row>
    <row r="196" spans="1:8" x14ac:dyDescent="0.25">
      <c r="A196" s="152" t="s">
        <v>315</v>
      </c>
      <c r="B196" s="153"/>
      <c r="C196" s="153"/>
      <c r="D196" s="153"/>
      <c r="E196" s="153"/>
      <c r="F196" s="153"/>
      <c r="G196" s="153"/>
      <c r="H196" s="154"/>
    </row>
    <row r="197" spans="1:8" ht="15.75" thickBot="1" x14ac:dyDescent="0.3">
      <c r="A197" s="122" t="s">
        <v>289</v>
      </c>
      <c r="B197" s="123"/>
      <c r="C197" s="123"/>
      <c r="D197" s="123"/>
      <c r="E197" s="123"/>
      <c r="F197" s="123"/>
      <c r="G197" s="123"/>
      <c r="H197" s="124"/>
    </row>
    <row r="198" spans="1:8" ht="36.75" thickBot="1" x14ac:dyDescent="0.3">
      <c r="A198" s="40" t="s">
        <v>290</v>
      </c>
      <c r="B198" s="42" t="s">
        <v>291</v>
      </c>
      <c r="C198" s="97">
        <v>0</v>
      </c>
      <c r="D198" s="97">
        <v>0</v>
      </c>
      <c r="E198" s="97">
        <v>0</v>
      </c>
      <c r="F198" s="97">
        <v>0</v>
      </c>
      <c r="G198" s="97">
        <v>0</v>
      </c>
      <c r="H198" s="97">
        <v>0</v>
      </c>
    </row>
    <row r="199" spans="1:8" ht="24.75" thickBot="1" x14ac:dyDescent="0.3">
      <c r="A199" s="40" t="s">
        <v>292</v>
      </c>
      <c r="B199" s="42" t="s">
        <v>293</v>
      </c>
      <c r="C199" s="97">
        <v>0</v>
      </c>
      <c r="D199" s="97">
        <v>0</v>
      </c>
      <c r="E199" s="97">
        <v>0</v>
      </c>
      <c r="F199" s="97">
        <v>0</v>
      </c>
      <c r="G199" s="97">
        <v>0</v>
      </c>
      <c r="H199" s="97">
        <v>0</v>
      </c>
    </row>
    <row r="200" spans="1:8" ht="36.75" thickBot="1" x14ac:dyDescent="0.3">
      <c r="A200" s="40" t="s">
        <v>294</v>
      </c>
      <c r="B200" s="42" t="s">
        <v>295</v>
      </c>
      <c r="C200" s="97">
        <v>0</v>
      </c>
      <c r="D200" s="97">
        <v>29</v>
      </c>
      <c r="E200" s="97">
        <v>0</v>
      </c>
      <c r="F200" s="97">
        <v>0</v>
      </c>
      <c r="G200" s="97">
        <v>0</v>
      </c>
      <c r="H200" s="97">
        <v>0</v>
      </c>
    </row>
    <row r="201" spans="1:8" ht="36.75" thickBot="1" x14ac:dyDescent="0.3">
      <c r="A201" s="40" t="s">
        <v>296</v>
      </c>
      <c r="B201" s="42" t="s">
        <v>297</v>
      </c>
      <c r="C201" s="97">
        <v>0</v>
      </c>
      <c r="D201" s="97">
        <v>0</v>
      </c>
      <c r="E201" s="97">
        <v>0</v>
      </c>
      <c r="F201" s="97">
        <v>0</v>
      </c>
      <c r="G201" s="97">
        <v>0</v>
      </c>
      <c r="H201" s="97">
        <v>0</v>
      </c>
    </row>
    <row r="202" spans="1:8" ht="24.75" thickBot="1" x14ac:dyDescent="0.3">
      <c r="A202" s="40" t="s">
        <v>298</v>
      </c>
      <c r="B202" s="42" t="s">
        <v>299</v>
      </c>
      <c r="C202" s="97">
        <v>0</v>
      </c>
      <c r="D202" s="97">
        <v>29</v>
      </c>
      <c r="E202" s="97">
        <v>0</v>
      </c>
      <c r="F202" s="97">
        <v>0</v>
      </c>
      <c r="G202" s="97">
        <v>0</v>
      </c>
      <c r="H202" s="97">
        <v>0</v>
      </c>
    </row>
    <row r="203" spans="1:8" ht="15.75" thickBot="1" x14ac:dyDescent="0.3">
      <c r="A203" s="40" t="s">
        <v>300</v>
      </c>
      <c r="B203" s="42" t="s">
        <v>301</v>
      </c>
      <c r="C203" s="97">
        <v>0</v>
      </c>
      <c r="D203" s="97">
        <v>0</v>
      </c>
      <c r="E203" s="97">
        <v>0</v>
      </c>
      <c r="F203" s="97">
        <v>0</v>
      </c>
      <c r="G203" s="97">
        <v>0</v>
      </c>
      <c r="H203" s="97">
        <v>0</v>
      </c>
    </row>
    <row r="204" spans="1:8" ht="24.75" thickBot="1" x14ac:dyDescent="0.3">
      <c r="A204" s="40" t="s">
        <v>302</v>
      </c>
      <c r="B204" s="42" t="s">
        <v>303</v>
      </c>
      <c r="C204" s="97">
        <v>0</v>
      </c>
      <c r="D204" s="97">
        <v>0</v>
      </c>
      <c r="E204" s="97">
        <v>0</v>
      </c>
      <c r="F204" s="97">
        <v>0</v>
      </c>
      <c r="G204" s="97">
        <v>0</v>
      </c>
      <c r="H204" s="97">
        <v>0</v>
      </c>
    </row>
    <row r="205" spans="1:8" ht="24.75" thickBot="1" x14ac:dyDescent="0.3">
      <c r="A205" s="40" t="s">
        <v>304</v>
      </c>
      <c r="B205" s="42" t="s">
        <v>305</v>
      </c>
      <c r="C205" s="97">
        <v>0</v>
      </c>
      <c r="D205" s="97">
        <v>296</v>
      </c>
      <c r="E205" s="97">
        <v>0</v>
      </c>
      <c r="F205" s="97">
        <v>0</v>
      </c>
      <c r="G205" s="97">
        <v>0</v>
      </c>
      <c r="H205" s="97">
        <v>0</v>
      </c>
    </row>
    <row r="206" spans="1:8" s="105" customFormat="1" ht="27.6" customHeight="1" x14ac:dyDescent="0.25">
      <c r="A206" s="155"/>
      <c r="B206" s="155"/>
      <c r="C206" s="155"/>
      <c r="D206" s="155"/>
      <c r="E206" s="155"/>
      <c r="F206" s="155"/>
      <c r="G206" s="104"/>
      <c r="H206" s="104"/>
    </row>
    <row r="207" spans="1:8" x14ac:dyDescent="0.25">
      <c r="A207" s="30"/>
      <c r="B207" s="130"/>
      <c r="C207" s="130"/>
      <c r="D207" s="130"/>
      <c r="E207" s="130"/>
      <c r="F207" s="130"/>
      <c r="G207" s="31"/>
      <c r="H207" s="31"/>
    </row>
    <row r="208" spans="1:8" x14ac:dyDescent="0.25">
      <c r="A208" s="131"/>
      <c r="B208" s="131"/>
      <c r="C208" s="131"/>
      <c r="D208" s="131"/>
      <c r="E208" s="131"/>
      <c r="F208" s="131"/>
      <c r="G208" s="131"/>
      <c r="H208" s="131"/>
    </row>
    <row r="209" spans="1:8" x14ac:dyDescent="0.25">
      <c r="A209" s="126" t="s">
        <v>306</v>
      </c>
      <c r="B209" s="126"/>
      <c r="C209" s="126"/>
      <c r="D209" s="126"/>
      <c r="E209" s="126"/>
      <c r="F209" s="126"/>
      <c r="G209" s="126"/>
      <c r="H209" s="126"/>
    </row>
    <row r="210" spans="1:8" x14ac:dyDescent="0.25">
      <c r="A210" s="125" t="s">
        <v>307</v>
      </c>
      <c r="B210" s="125"/>
      <c r="C210" s="125"/>
      <c r="D210" s="125"/>
      <c r="E210" s="125"/>
      <c r="F210" s="125"/>
      <c r="G210" s="125"/>
      <c r="H210" s="125"/>
    </row>
    <row r="211" spans="1:8" x14ac:dyDescent="0.25">
      <c r="A211" s="125" t="s">
        <v>308</v>
      </c>
      <c r="B211" s="125"/>
      <c r="C211" s="125"/>
      <c r="D211" s="125"/>
      <c r="E211" s="125"/>
      <c r="F211" s="125"/>
      <c r="G211" s="125"/>
      <c r="H211" s="125"/>
    </row>
    <row r="212" spans="1:8" x14ac:dyDescent="0.25">
      <c r="A212" s="118" t="s">
        <v>309</v>
      </c>
      <c r="B212" s="118"/>
      <c r="C212" s="118"/>
      <c r="D212" s="118"/>
      <c r="E212" s="118"/>
      <c r="F212" s="118"/>
      <c r="G212" s="118"/>
      <c r="H212" s="118"/>
    </row>
    <row r="213" spans="1:8" x14ac:dyDescent="0.25">
      <c r="A213" s="117" t="s">
        <v>310</v>
      </c>
      <c r="B213" s="117"/>
      <c r="C213" s="117"/>
      <c r="D213" s="117"/>
      <c r="E213" s="117"/>
      <c r="F213" s="117"/>
      <c r="G213" s="117"/>
      <c r="H213" s="117"/>
    </row>
    <row r="214" spans="1:8" x14ac:dyDescent="0.25">
      <c r="A214" s="118" t="s">
        <v>311</v>
      </c>
      <c r="B214" s="118"/>
      <c r="C214" s="118"/>
      <c r="D214" s="118"/>
      <c r="E214" s="118"/>
      <c r="F214" s="118"/>
      <c r="G214" s="118"/>
      <c r="H214" s="118"/>
    </row>
    <row r="215" spans="1:8" x14ac:dyDescent="0.25">
      <c r="A215" s="118" t="s">
        <v>312</v>
      </c>
      <c r="B215" s="118"/>
      <c r="C215" s="118"/>
      <c r="D215" s="118"/>
      <c r="E215" s="118"/>
      <c r="F215" s="118"/>
      <c r="G215" s="118"/>
      <c r="H215" s="118"/>
    </row>
    <row r="216" spans="1:8" x14ac:dyDescent="0.25">
      <c r="A216" s="118" t="s">
        <v>313</v>
      </c>
      <c r="B216" s="118"/>
      <c r="C216" s="118"/>
      <c r="D216" s="118"/>
      <c r="E216" s="118"/>
      <c r="F216" s="118"/>
      <c r="G216" s="118"/>
      <c r="H216" s="118"/>
    </row>
  </sheetData>
  <mergeCells count="108">
    <mergeCell ref="H40:H41"/>
    <mergeCell ref="A44:A46"/>
    <mergeCell ref="C44:C46"/>
    <mergeCell ref="D44:D46"/>
    <mergeCell ref="E44:E46"/>
    <mergeCell ref="F44:F46"/>
    <mergeCell ref="G44:G46"/>
    <mergeCell ref="H44:H46"/>
    <mergeCell ref="A40:A41"/>
    <mergeCell ref="C40:C41"/>
    <mergeCell ref="D40:D41"/>
    <mergeCell ref="E40:E41"/>
    <mergeCell ref="F40:F41"/>
    <mergeCell ref="G40:G41"/>
    <mergeCell ref="A23:A24"/>
    <mergeCell ref="C23:C24"/>
    <mergeCell ref="D23:D24"/>
    <mergeCell ref="E23:E24"/>
    <mergeCell ref="F23:F24"/>
    <mergeCell ref="G23:G24"/>
    <mergeCell ref="A1:H1"/>
    <mergeCell ref="A3:H3"/>
    <mergeCell ref="A4:H4"/>
    <mergeCell ref="A5:H5"/>
    <mergeCell ref="A7:H7"/>
    <mergeCell ref="H23:H24"/>
    <mergeCell ref="A8:D8"/>
    <mergeCell ref="E8:F8"/>
    <mergeCell ref="A10:A11"/>
    <mergeCell ref="B10:B11"/>
    <mergeCell ref="C10:H10"/>
    <mergeCell ref="E2:H2"/>
    <mergeCell ref="H49:H50"/>
    <mergeCell ref="A53:A54"/>
    <mergeCell ref="C53:C54"/>
    <mergeCell ref="D53:D54"/>
    <mergeCell ref="E53:E54"/>
    <mergeCell ref="F53:F54"/>
    <mergeCell ref="G53:G54"/>
    <mergeCell ref="H53:H54"/>
    <mergeCell ref="A49:A50"/>
    <mergeCell ref="C49:C50"/>
    <mergeCell ref="D49:D50"/>
    <mergeCell ref="E49:E50"/>
    <mergeCell ref="F49:F50"/>
    <mergeCell ref="G49:G50"/>
    <mergeCell ref="G89:G90"/>
    <mergeCell ref="H89:H90"/>
    <mergeCell ref="A68:A69"/>
    <mergeCell ref="C68:C69"/>
    <mergeCell ref="D68:D69"/>
    <mergeCell ref="E68:E69"/>
    <mergeCell ref="F68:F69"/>
    <mergeCell ref="G68:G69"/>
    <mergeCell ref="D101:D102"/>
    <mergeCell ref="E101:E102"/>
    <mergeCell ref="F101:F102"/>
    <mergeCell ref="G101:G102"/>
    <mergeCell ref="H68:H69"/>
    <mergeCell ref="A89:A90"/>
    <mergeCell ref="C89:C90"/>
    <mergeCell ref="D89:D90"/>
    <mergeCell ref="E89:E90"/>
    <mergeCell ref="F89:F90"/>
    <mergeCell ref="H101:H102"/>
    <mergeCell ref="A117:A118"/>
    <mergeCell ref="C117:C118"/>
    <mergeCell ref="D117:D118"/>
    <mergeCell ref="E117:E118"/>
    <mergeCell ref="F117:F118"/>
    <mergeCell ref="G117:G118"/>
    <mergeCell ref="H117:H118"/>
    <mergeCell ref="A101:A102"/>
    <mergeCell ref="C101:C102"/>
    <mergeCell ref="G141:G142"/>
    <mergeCell ref="F159:F160"/>
    <mergeCell ref="G159:G160"/>
    <mergeCell ref="H141:H142"/>
    <mergeCell ref="A145:A146"/>
    <mergeCell ref="C145:C146"/>
    <mergeCell ref="D145:D146"/>
    <mergeCell ref="E145:E146"/>
    <mergeCell ref="F145:F146"/>
    <mergeCell ref="G145:G146"/>
    <mergeCell ref="H145:H146"/>
    <mergeCell ref="H159:H160"/>
    <mergeCell ref="A159:A160"/>
    <mergeCell ref="C159:C160"/>
    <mergeCell ref="D159:D160"/>
    <mergeCell ref="E159:E160"/>
    <mergeCell ref="A141:A142"/>
    <mergeCell ref="C141:C142"/>
    <mergeCell ref="D141:D142"/>
    <mergeCell ref="E141:E142"/>
    <mergeCell ref="F141:F142"/>
    <mergeCell ref="A215:H215"/>
    <mergeCell ref="A216:H216"/>
    <mergeCell ref="A209:H209"/>
    <mergeCell ref="A210:H210"/>
    <mergeCell ref="A211:H211"/>
    <mergeCell ref="A212:H212"/>
    <mergeCell ref="A213:H213"/>
    <mergeCell ref="A214:H214"/>
    <mergeCell ref="A196:H196"/>
    <mergeCell ref="A197:H197"/>
    <mergeCell ref="A206:F206"/>
    <mergeCell ref="B207:F207"/>
    <mergeCell ref="A208:H208"/>
  </mergeCells>
  <pageMargins left="0.7" right="0.7" top="0.75" bottom="0.75" header="0.3" footer="0.3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workbookViewId="0">
      <selection activeCell="A206" sqref="A206:F207"/>
    </sheetView>
  </sheetViews>
  <sheetFormatPr defaultRowHeight="15" x14ac:dyDescent="0.25"/>
  <cols>
    <col min="2" max="2" width="44.28515625" customWidth="1"/>
  </cols>
  <sheetData>
    <row r="1" spans="1:8" ht="15.75" x14ac:dyDescent="0.25">
      <c r="A1" s="109" t="s">
        <v>0</v>
      </c>
      <c r="B1" s="109"/>
      <c r="C1" s="109"/>
      <c r="D1" s="109"/>
      <c r="E1" s="109"/>
      <c r="F1" s="109"/>
      <c r="G1" s="109"/>
      <c r="H1" s="109"/>
    </row>
    <row r="2" spans="1:8" ht="15.75" x14ac:dyDescent="0.25">
      <c r="A2" s="33"/>
      <c r="B2" s="32"/>
      <c r="C2" s="32"/>
      <c r="D2" s="32"/>
      <c r="E2" s="168" t="s">
        <v>317</v>
      </c>
      <c r="F2" s="168"/>
      <c r="G2" s="168"/>
      <c r="H2" s="168"/>
    </row>
    <row r="3" spans="1:8" ht="33.6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</row>
    <row r="4" spans="1:8" ht="15.75" x14ac:dyDescent="0.25">
      <c r="A4" s="111" t="s">
        <v>2</v>
      </c>
      <c r="B4" s="111"/>
      <c r="C4" s="111"/>
      <c r="D4" s="111"/>
      <c r="E4" s="111"/>
      <c r="F4" s="111"/>
      <c r="G4" s="111"/>
      <c r="H4" s="111"/>
    </row>
    <row r="5" spans="1:8" ht="15.75" x14ac:dyDescent="0.25">
      <c r="A5" s="111" t="s">
        <v>3</v>
      </c>
      <c r="B5" s="111"/>
      <c r="C5" s="111"/>
      <c r="D5" s="111"/>
      <c r="E5" s="111"/>
      <c r="F5" s="111"/>
      <c r="G5" s="111"/>
      <c r="H5" s="111"/>
    </row>
    <row r="6" spans="1:8" ht="10.15" customHeight="1" x14ac:dyDescent="0.3">
      <c r="A6" s="34"/>
      <c r="B6" s="32"/>
      <c r="C6" s="32"/>
      <c r="D6" s="32"/>
      <c r="E6" s="32"/>
      <c r="F6" s="32"/>
      <c r="G6" s="32"/>
      <c r="H6" s="32"/>
    </row>
    <row r="7" spans="1:8" ht="15.75" x14ac:dyDescent="0.25">
      <c r="A7" s="144" t="s">
        <v>318</v>
      </c>
      <c r="B7" s="144"/>
      <c r="C7" s="144"/>
      <c r="D7" s="144"/>
      <c r="E7" s="144"/>
      <c r="F7" s="144"/>
      <c r="G7" s="144"/>
      <c r="H7" s="144"/>
    </row>
    <row r="8" spans="1:8" ht="18.75" x14ac:dyDescent="0.25">
      <c r="A8" s="147" t="s">
        <v>4</v>
      </c>
      <c r="B8" s="147"/>
      <c r="C8" s="147"/>
      <c r="D8" s="147"/>
      <c r="E8" s="147" t="s">
        <v>5</v>
      </c>
      <c r="F8" s="147"/>
      <c r="G8" s="32"/>
      <c r="H8" s="32"/>
    </row>
    <row r="9" spans="1:8" ht="13.9" customHeight="1" thickBot="1" x14ac:dyDescent="0.35">
      <c r="A9" s="35"/>
      <c r="B9" s="32"/>
      <c r="C9" s="32"/>
      <c r="D9" s="32"/>
      <c r="E9" s="32"/>
      <c r="F9" s="32"/>
      <c r="G9" s="32"/>
      <c r="H9" s="32"/>
    </row>
    <row r="10" spans="1:8" ht="15.75" thickBot="1" x14ac:dyDescent="0.3">
      <c r="A10" s="148" t="s">
        <v>6</v>
      </c>
      <c r="B10" s="150" t="s">
        <v>7</v>
      </c>
      <c r="C10" s="114" t="s">
        <v>8</v>
      </c>
      <c r="D10" s="115"/>
      <c r="E10" s="115"/>
      <c r="F10" s="115"/>
      <c r="G10" s="115"/>
      <c r="H10" s="116"/>
    </row>
    <row r="11" spans="1:8" ht="102" thickBot="1" x14ac:dyDescent="0.3">
      <c r="A11" s="149"/>
      <c r="B11" s="151"/>
      <c r="C11" s="36" t="s">
        <v>9</v>
      </c>
      <c r="D11" s="36" t="s">
        <v>10</v>
      </c>
      <c r="E11" s="36" t="s">
        <v>11</v>
      </c>
      <c r="F11" s="37" t="s">
        <v>12</v>
      </c>
      <c r="G11" s="36" t="s">
        <v>13</v>
      </c>
      <c r="H11" s="37" t="s">
        <v>14</v>
      </c>
    </row>
    <row r="12" spans="1:8" ht="36.75" thickBot="1" x14ac:dyDescent="0.3">
      <c r="A12" s="81" t="s">
        <v>15</v>
      </c>
      <c r="B12" s="82" t="s">
        <v>16</v>
      </c>
      <c r="C12" s="58">
        <f>SUM(C13,C14,C22,C23)</f>
        <v>89</v>
      </c>
      <c r="D12" s="58">
        <f t="shared" ref="D12:H12" si="0">SUM(D13,D14,D22,D23)</f>
        <v>5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</row>
    <row r="13" spans="1:8" ht="15.75" thickBot="1" x14ac:dyDescent="0.3">
      <c r="A13" s="40" t="s">
        <v>17</v>
      </c>
      <c r="B13" s="41" t="s">
        <v>18</v>
      </c>
      <c r="C13" s="87">
        <v>44</v>
      </c>
      <c r="D13" s="87">
        <v>4</v>
      </c>
      <c r="E13" s="87"/>
      <c r="F13" s="87"/>
      <c r="G13" s="92"/>
      <c r="H13" s="92"/>
    </row>
    <row r="14" spans="1:8" ht="24.75" thickBot="1" x14ac:dyDescent="0.3">
      <c r="A14" s="40" t="s">
        <v>19</v>
      </c>
      <c r="B14" s="42" t="s">
        <v>20</v>
      </c>
      <c r="C14" s="87">
        <f>SUM(C15,C16,C19,C20,C21)</f>
        <v>45</v>
      </c>
      <c r="D14" s="87">
        <f t="shared" ref="D14:H14" si="1">SUM(D15,D16,D19,D20,D21)</f>
        <v>1</v>
      </c>
      <c r="E14" s="87">
        <f t="shared" si="1"/>
        <v>0</v>
      </c>
      <c r="F14" s="87">
        <f t="shared" si="1"/>
        <v>0</v>
      </c>
      <c r="G14" s="87">
        <f t="shared" si="1"/>
        <v>0</v>
      </c>
      <c r="H14" s="87">
        <f t="shared" si="1"/>
        <v>0</v>
      </c>
    </row>
    <row r="15" spans="1:8" ht="24.75" thickBot="1" x14ac:dyDescent="0.3">
      <c r="A15" s="40" t="s">
        <v>21</v>
      </c>
      <c r="B15" s="42" t="s">
        <v>22</v>
      </c>
      <c r="C15" s="87">
        <v>45</v>
      </c>
      <c r="D15" s="87">
        <v>1</v>
      </c>
      <c r="E15" s="87"/>
      <c r="F15" s="87"/>
      <c r="G15" s="92"/>
      <c r="H15" s="92"/>
    </row>
    <row r="16" spans="1:8" ht="48.75" thickBot="1" x14ac:dyDescent="0.3">
      <c r="A16" s="40" t="s">
        <v>23</v>
      </c>
      <c r="B16" s="42" t="s">
        <v>24</v>
      </c>
      <c r="C16" s="87">
        <f>SUM(C17:C18)</f>
        <v>0</v>
      </c>
      <c r="D16" s="87">
        <f t="shared" ref="D16:H16" si="2">SUM(D17:D18)</f>
        <v>0</v>
      </c>
      <c r="E16" s="87">
        <f t="shared" si="2"/>
        <v>0</v>
      </c>
      <c r="F16" s="87">
        <f t="shared" si="2"/>
        <v>0</v>
      </c>
      <c r="G16" s="87">
        <f t="shared" si="2"/>
        <v>0</v>
      </c>
      <c r="H16" s="87">
        <f t="shared" si="2"/>
        <v>0</v>
      </c>
    </row>
    <row r="17" spans="1:8" ht="84.75" thickBot="1" x14ac:dyDescent="0.3">
      <c r="A17" s="40" t="s">
        <v>25</v>
      </c>
      <c r="B17" s="42" t="s">
        <v>26</v>
      </c>
      <c r="C17" s="87"/>
      <c r="D17" s="87">
        <v>0</v>
      </c>
      <c r="E17" s="87"/>
      <c r="F17" s="87"/>
      <c r="G17" s="92"/>
      <c r="H17" s="92"/>
    </row>
    <row r="18" spans="1:8" ht="84.75" thickBot="1" x14ac:dyDescent="0.3">
      <c r="A18" s="40" t="s">
        <v>27</v>
      </c>
      <c r="B18" s="42" t="s">
        <v>28</v>
      </c>
      <c r="C18" s="87"/>
      <c r="D18" s="87"/>
      <c r="E18" s="87"/>
      <c r="F18" s="87"/>
      <c r="G18" s="92"/>
      <c r="H18" s="92"/>
    </row>
    <row r="19" spans="1:8" ht="48.75" thickBot="1" x14ac:dyDescent="0.3">
      <c r="A19" s="40" t="s">
        <v>29</v>
      </c>
      <c r="B19" s="42" t="s">
        <v>30</v>
      </c>
      <c r="C19" s="87"/>
      <c r="D19" s="87"/>
      <c r="E19" s="87"/>
      <c r="F19" s="87"/>
      <c r="G19" s="92"/>
      <c r="H19" s="92"/>
    </row>
    <row r="20" spans="1:8" ht="36.75" thickBot="1" x14ac:dyDescent="0.3">
      <c r="A20" s="40" t="s">
        <v>31</v>
      </c>
      <c r="B20" s="42" t="s">
        <v>32</v>
      </c>
      <c r="C20" s="87"/>
      <c r="D20" s="87"/>
      <c r="E20" s="87"/>
      <c r="F20" s="87"/>
      <c r="G20" s="92"/>
      <c r="H20" s="92"/>
    </row>
    <row r="21" spans="1:8" ht="24.75" thickBot="1" x14ac:dyDescent="0.3">
      <c r="A21" s="40" t="s">
        <v>33</v>
      </c>
      <c r="B21" s="42" t="s">
        <v>34</v>
      </c>
      <c r="C21" s="87"/>
      <c r="D21" s="87"/>
      <c r="E21" s="87"/>
      <c r="F21" s="87"/>
      <c r="G21" s="92"/>
      <c r="H21" s="92"/>
    </row>
    <row r="22" spans="1:8" ht="36.75" thickBot="1" x14ac:dyDescent="0.3">
      <c r="A22" s="38" t="s">
        <v>35</v>
      </c>
      <c r="B22" s="39" t="s">
        <v>36</v>
      </c>
      <c r="C22" s="58"/>
      <c r="D22" s="58"/>
      <c r="E22" s="58"/>
      <c r="F22" s="58"/>
      <c r="G22" s="93"/>
      <c r="H22" s="93"/>
    </row>
    <row r="23" spans="1:8" ht="48" x14ac:dyDescent="0.25">
      <c r="A23" s="127" t="s">
        <v>37</v>
      </c>
      <c r="B23" s="43" t="s">
        <v>38</v>
      </c>
      <c r="C23" s="112">
        <f>SUM(C25:C26)</f>
        <v>0</v>
      </c>
      <c r="D23" s="112">
        <f t="shared" ref="D23:H23" si="3">SUM(D25:D26)</f>
        <v>0</v>
      </c>
      <c r="E23" s="112">
        <f t="shared" si="3"/>
        <v>0</v>
      </c>
      <c r="F23" s="112">
        <f t="shared" si="3"/>
        <v>0</v>
      </c>
      <c r="G23" s="112">
        <f t="shared" si="3"/>
        <v>0</v>
      </c>
      <c r="H23" s="112">
        <f t="shared" si="3"/>
        <v>0</v>
      </c>
    </row>
    <row r="24" spans="1:8" ht="15.75" thickBot="1" x14ac:dyDescent="0.3">
      <c r="A24" s="128"/>
      <c r="B24" s="39" t="s">
        <v>39</v>
      </c>
      <c r="C24" s="113"/>
      <c r="D24" s="113"/>
      <c r="E24" s="113"/>
      <c r="F24" s="113"/>
      <c r="G24" s="113"/>
      <c r="H24" s="113"/>
    </row>
    <row r="25" spans="1:8" ht="15.75" thickBot="1" x14ac:dyDescent="0.3">
      <c r="A25" s="40" t="s">
        <v>40</v>
      </c>
      <c r="B25" s="42" t="s">
        <v>18</v>
      </c>
      <c r="C25" s="87"/>
      <c r="D25" s="87"/>
      <c r="E25" s="87"/>
      <c r="F25" s="87"/>
      <c r="G25" s="92"/>
      <c r="H25" s="92"/>
    </row>
    <row r="26" spans="1:8" ht="15.75" thickBot="1" x14ac:dyDescent="0.3">
      <c r="A26" s="40" t="s">
        <v>41</v>
      </c>
      <c r="B26" s="42" t="s">
        <v>42</v>
      </c>
      <c r="C26" s="87"/>
      <c r="D26" s="87"/>
      <c r="E26" s="87"/>
      <c r="F26" s="87"/>
      <c r="G26" s="92"/>
      <c r="H26" s="92"/>
    </row>
    <row r="27" spans="1:8" ht="36.75" thickBot="1" x14ac:dyDescent="0.3">
      <c r="A27" s="38" t="s">
        <v>43</v>
      </c>
      <c r="B27" s="39" t="s">
        <v>44</v>
      </c>
      <c r="C27" s="58"/>
      <c r="D27" s="58"/>
      <c r="E27" s="58"/>
      <c r="F27" s="58"/>
      <c r="G27" s="93"/>
      <c r="H27" s="93"/>
    </row>
    <row r="28" spans="1:8" ht="15.75" thickBot="1" x14ac:dyDescent="0.3">
      <c r="A28" s="40" t="s">
        <v>45</v>
      </c>
      <c r="B28" s="41" t="s">
        <v>46</v>
      </c>
      <c r="C28" s="87"/>
      <c r="D28" s="87"/>
      <c r="E28" s="87"/>
      <c r="F28" s="87"/>
      <c r="G28" s="92"/>
      <c r="H28" s="92"/>
    </row>
    <row r="29" spans="1:8" ht="15.75" thickBot="1" x14ac:dyDescent="0.3">
      <c r="A29" s="40" t="s">
        <v>47</v>
      </c>
      <c r="B29" s="41" t="s">
        <v>48</v>
      </c>
      <c r="C29" s="87"/>
      <c r="D29" s="87"/>
      <c r="E29" s="87"/>
      <c r="F29" s="87"/>
      <c r="G29" s="92"/>
      <c r="H29" s="92"/>
    </row>
    <row r="30" spans="1:8" ht="15.75" thickBot="1" x14ac:dyDescent="0.3">
      <c r="A30" s="40" t="s">
        <v>49</v>
      </c>
      <c r="B30" s="41" t="s">
        <v>50</v>
      </c>
      <c r="C30" s="87">
        <v>89</v>
      </c>
      <c r="D30" s="87">
        <v>5</v>
      </c>
      <c r="E30" s="87"/>
      <c r="F30" s="87"/>
      <c r="G30" s="92"/>
      <c r="H30" s="92"/>
    </row>
    <row r="31" spans="1:8" ht="36.75" thickBot="1" x14ac:dyDescent="0.3">
      <c r="A31" s="38" t="s">
        <v>51</v>
      </c>
      <c r="B31" s="39" t="s">
        <v>52</v>
      </c>
      <c r="C31" s="58">
        <v>44</v>
      </c>
      <c r="D31" s="58">
        <v>4</v>
      </c>
      <c r="E31" s="58"/>
      <c r="F31" s="58"/>
      <c r="G31" s="93"/>
      <c r="H31" s="93"/>
    </row>
    <row r="32" spans="1:8" ht="120.75" thickBot="1" x14ac:dyDescent="0.3">
      <c r="A32" s="40" t="s">
        <v>53</v>
      </c>
      <c r="B32" s="42" t="s">
        <v>54</v>
      </c>
      <c r="C32" s="87"/>
      <c r="D32" s="87">
        <v>0</v>
      </c>
      <c r="E32" s="87"/>
      <c r="F32" s="87"/>
      <c r="G32" s="92"/>
      <c r="H32" s="92"/>
    </row>
    <row r="33" spans="1:8" ht="120.75" thickBot="1" x14ac:dyDescent="0.3">
      <c r="A33" s="40" t="s">
        <v>55</v>
      </c>
      <c r="B33" s="42" t="s">
        <v>56</v>
      </c>
      <c r="C33" s="87"/>
      <c r="D33" s="87"/>
      <c r="E33" s="87"/>
      <c r="F33" s="87"/>
      <c r="G33" s="92"/>
      <c r="H33" s="92"/>
    </row>
    <row r="34" spans="1:8" ht="24.75" thickBot="1" x14ac:dyDescent="0.3">
      <c r="A34" s="38" t="s">
        <v>57</v>
      </c>
      <c r="B34" s="39" t="s">
        <v>58</v>
      </c>
      <c r="C34" s="58">
        <f t="shared" ref="C34:H34" si="4">SUM(C35:C36)</f>
        <v>44</v>
      </c>
      <c r="D34" s="58">
        <f t="shared" si="4"/>
        <v>4</v>
      </c>
      <c r="E34" s="58">
        <f t="shared" si="4"/>
        <v>0</v>
      </c>
      <c r="F34" s="58">
        <f t="shared" si="4"/>
        <v>0</v>
      </c>
      <c r="G34" s="58">
        <f t="shared" si="4"/>
        <v>0</v>
      </c>
      <c r="H34" s="58">
        <f t="shared" si="4"/>
        <v>0</v>
      </c>
    </row>
    <row r="35" spans="1:8" ht="15.75" thickBot="1" x14ac:dyDescent="0.3">
      <c r="A35" s="40" t="s">
        <v>59</v>
      </c>
      <c r="B35" s="42" t="s">
        <v>18</v>
      </c>
      <c r="C35" s="87">
        <v>42</v>
      </c>
      <c r="D35" s="87">
        <v>4</v>
      </c>
      <c r="E35" s="87"/>
      <c r="F35" s="87"/>
      <c r="G35" s="92"/>
      <c r="H35" s="92"/>
    </row>
    <row r="36" spans="1:8" ht="15.75" thickBot="1" x14ac:dyDescent="0.3">
      <c r="A36" s="40" t="s">
        <v>60</v>
      </c>
      <c r="B36" s="42" t="s">
        <v>42</v>
      </c>
      <c r="C36" s="87">
        <v>2</v>
      </c>
      <c r="D36" s="87">
        <v>0</v>
      </c>
      <c r="E36" s="87"/>
      <c r="F36" s="87"/>
      <c r="G36" s="92"/>
      <c r="H36" s="92"/>
    </row>
    <row r="37" spans="1:8" ht="36.75" thickBot="1" x14ac:dyDescent="0.3">
      <c r="A37" s="40" t="s">
        <v>61</v>
      </c>
      <c r="B37" s="42" t="s">
        <v>62</v>
      </c>
      <c r="C37" s="87"/>
      <c r="D37" s="87"/>
      <c r="E37" s="87"/>
      <c r="F37" s="87"/>
      <c r="G37" s="92"/>
      <c r="H37" s="92"/>
    </row>
    <row r="38" spans="1:8" ht="24.75" thickBot="1" x14ac:dyDescent="0.3">
      <c r="A38" s="40" t="s">
        <v>63</v>
      </c>
      <c r="B38" s="42" t="s">
        <v>64</v>
      </c>
      <c r="C38" s="87"/>
      <c r="D38" s="87"/>
      <c r="E38" s="87"/>
      <c r="F38" s="87"/>
      <c r="G38" s="92"/>
      <c r="H38" s="92"/>
    </row>
    <row r="39" spans="1:8" ht="15.75" thickBot="1" x14ac:dyDescent="0.3">
      <c r="A39" s="40" t="s">
        <v>65</v>
      </c>
      <c r="B39" s="42" t="s">
        <v>66</v>
      </c>
      <c r="C39" s="87"/>
      <c r="D39" s="87"/>
      <c r="E39" s="87"/>
      <c r="F39" s="87"/>
      <c r="G39" s="92"/>
      <c r="H39" s="92"/>
    </row>
    <row r="40" spans="1:8" ht="24" x14ac:dyDescent="0.25">
      <c r="A40" s="127" t="s">
        <v>67</v>
      </c>
      <c r="B40" s="43" t="s">
        <v>68</v>
      </c>
      <c r="C40" s="112">
        <f>SUM(C42:C43)</f>
        <v>396</v>
      </c>
      <c r="D40" s="112">
        <f t="shared" ref="D40:H40" si="5">SUM(D42:D43)</f>
        <v>112</v>
      </c>
      <c r="E40" s="112">
        <f t="shared" si="5"/>
        <v>0</v>
      </c>
      <c r="F40" s="112">
        <f t="shared" si="5"/>
        <v>0</v>
      </c>
      <c r="G40" s="112">
        <f t="shared" si="5"/>
        <v>0</v>
      </c>
      <c r="H40" s="112">
        <f t="shared" si="5"/>
        <v>0</v>
      </c>
    </row>
    <row r="41" spans="1:8" ht="15.75" thickBot="1" x14ac:dyDescent="0.3">
      <c r="A41" s="128"/>
      <c r="B41" s="39" t="s">
        <v>69</v>
      </c>
      <c r="C41" s="113"/>
      <c r="D41" s="113"/>
      <c r="E41" s="113"/>
      <c r="F41" s="113"/>
      <c r="G41" s="113"/>
      <c r="H41" s="113"/>
    </row>
    <row r="42" spans="1:8" ht="15.75" thickBot="1" x14ac:dyDescent="0.3">
      <c r="A42" s="40" t="s">
        <v>70</v>
      </c>
      <c r="B42" s="42" t="s">
        <v>18</v>
      </c>
      <c r="C42" s="87">
        <f>SUM(C47,C51,C55)</f>
        <v>394</v>
      </c>
      <c r="D42" s="87">
        <f t="shared" ref="D42:H43" si="6">SUM(D47,D51,D55)</f>
        <v>112</v>
      </c>
      <c r="E42" s="87">
        <f t="shared" si="6"/>
        <v>0</v>
      </c>
      <c r="F42" s="87">
        <f t="shared" si="6"/>
        <v>0</v>
      </c>
      <c r="G42" s="87">
        <f t="shared" si="6"/>
        <v>0</v>
      </c>
      <c r="H42" s="87">
        <f t="shared" si="6"/>
        <v>0</v>
      </c>
    </row>
    <row r="43" spans="1:8" ht="15.75" thickBot="1" x14ac:dyDescent="0.3">
      <c r="A43" s="40" t="s">
        <v>71</v>
      </c>
      <c r="B43" s="42" t="s">
        <v>42</v>
      </c>
      <c r="C43" s="87">
        <f>SUM(C48,C52,C56)</f>
        <v>2</v>
      </c>
      <c r="D43" s="87">
        <f t="shared" si="6"/>
        <v>0</v>
      </c>
      <c r="E43" s="87">
        <f t="shared" si="6"/>
        <v>0</v>
      </c>
      <c r="F43" s="87">
        <f t="shared" si="6"/>
        <v>0</v>
      </c>
      <c r="G43" s="87">
        <f t="shared" si="6"/>
        <v>0</v>
      </c>
      <c r="H43" s="87">
        <f t="shared" si="6"/>
        <v>0</v>
      </c>
    </row>
    <row r="44" spans="1:8" x14ac:dyDescent="0.25">
      <c r="A44" s="141" t="s">
        <v>72</v>
      </c>
      <c r="B44" s="44" t="s">
        <v>73</v>
      </c>
      <c r="C44" s="134">
        <f>SUM(C47:C48)</f>
        <v>394</v>
      </c>
      <c r="D44" s="134">
        <f t="shared" ref="D44:H44" si="7">SUM(D47:D48)</f>
        <v>112</v>
      </c>
      <c r="E44" s="134">
        <f t="shared" si="7"/>
        <v>0</v>
      </c>
      <c r="F44" s="134">
        <f t="shared" si="7"/>
        <v>0</v>
      </c>
      <c r="G44" s="134">
        <f t="shared" si="7"/>
        <v>0</v>
      </c>
      <c r="H44" s="134">
        <f t="shared" si="7"/>
        <v>0</v>
      </c>
    </row>
    <row r="45" spans="1:8" ht="24" x14ac:dyDescent="0.25">
      <c r="A45" s="142"/>
      <c r="B45" s="45" t="s">
        <v>74</v>
      </c>
      <c r="C45" s="140"/>
      <c r="D45" s="140"/>
      <c r="E45" s="140"/>
      <c r="F45" s="140"/>
      <c r="G45" s="140"/>
      <c r="H45" s="140"/>
    </row>
    <row r="46" spans="1:8" ht="15.75" thickBot="1" x14ac:dyDescent="0.3">
      <c r="A46" s="143"/>
      <c r="B46" s="46" t="s">
        <v>39</v>
      </c>
      <c r="C46" s="135"/>
      <c r="D46" s="135"/>
      <c r="E46" s="135"/>
      <c r="F46" s="135"/>
      <c r="G46" s="135"/>
      <c r="H46" s="135"/>
    </row>
    <row r="47" spans="1:8" ht="15.75" thickBot="1" x14ac:dyDescent="0.3">
      <c r="A47" s="40" t="s">
        <v>75</v>
      </c>
      <c r="B47" s="42" t="s">
        <v>18</v>
      </c>
      <c r="C47" s="87">
        <v>394</v>
      </c>
      <c r="D47" s="87">
        <v>112</v>
      </c>
      <c r="E47" s="87"/>
      <c r="F47" s="87"/>
      <c r="G47" s="87"/>
      <c r="H47" s="87"/>
    </row>
    <row r="48" spans="1:8" ht="15.75" thickBot="1" x14ac:dyDescent="0.3">
      <c r="A48" s="40" t="s">
        <v>76</v>
      </c>
      <c r="B48" s="42" t="s">
        <v>42</v>
      </c>
      <c r="C48" s="87"/>
      <c r="D48" s="87">
        <v>0</v>
      </c>
      <c r="E48" s="87"/>
      <c r="F48" s="87"/>
      <c r="G48" s="87"/>
      <c r="H48" s="87"/>
    </row>
    <row r="49" spans="1:8" ht="48" x14ac:dyDescent="0.25">
      <c r="A49" s="132" t="s">
        <v>77</v>
      </c>
      <c r="B49" s="45" t="s">
        <v>78</v>
      </c>
      <c r="C49" s="134">
        <f>SUM(C51:C52)</f>
        <v>0</v>
      </c>
      <c r="D49" s="134">
        <f t="shared" ref="D49:H49" si="8">SUM(D51:D52)</f>
        <v>0</v>
      </c>
      <c r="E49" s="134">
        <f t="shared" si="8"/>
        <v>0</v>
      </c>
      <c r="F49" s="134">
        <f t="shared" si="8"/>
        <v>0</v>
      </c>
      <c r="G49" s="134">
        <f t="shared" si="8"/>
        <v>0</v>
      </c>
      <c r="H49" s="134">
        <f t="shared" si="8"/>
        <v>0</v>
      </c>
    </row>
    <row r="50" spans="1:8" ht="15.75" thickBot="1" x14ac:dyDescent="0.3">
      <c r="A50" s="133"/>
      <c r="B50" s="46" t="s">
        <v>39</v>
      </c>
      <c r="C50" s="135"/>
      <c r="D50" s="135"/>
      <c r="E50" s="135"/>
      <c r="F50" s="135"/>
      <c r="G50" s="135"/>
      <c r="H50" s="135"/>
    </row>
    <row r="51" spans="1:8" ht="15.75" thickBot="1" x14ac:dyDescent="0.3">
      <c r="A51" s="40" t="s">
        <v>79</v>
      </c>
      <c r="B51" s="42" t="s">
        <v>18</v>
      </c>
      <c r="C51" s="87"/>
      <c r="D51" s="87"/>
      <c r="E51" s="87"/>
      <c r="F51" s="87"/>
      <c r="G51" s="87"/>
      <c r="H51" s="87"/>
    </row>
    <row r="52" spans="1:8" ht="15.75" thickBot="1" x14ac:dyDescent="0.3">
      <c r="A52" s="40" t="s">
        <v>80</v>
      </c>
      <c r="B52" s="42" t="s">
        <v>42</v>
      </c>
      <c r="C52" s="87"/>
      <c r="D52" s="87">
        <v>0</v>
      </c>
      <c r="E52" s="87"/>
      <c r="F52" s="87"/>
      <c r="G52" s="87"/>
      <c r="H52" s="87"/>
    </row>
    <row r="53" spans="1:8" ht="24" x14ac:dyDescent="0.25">
      <c r="A53" s="132" t="s">
        <v>81</v>
      </c>
      <c r="B53" s="45" t="s">
        <v>82</v>
      </c>
      <c r="C53" s="134">
        <f>SUM(C55:C56)</f>
        <v>2</v>
      </c>
      <c r="D53" s="134">
        <f t="shared" ref="D53:H53" si="9">SUM(D55:D56)</f>
        <v>0</v>
      </c>
      <c r="E53" s="134">
        <f t="shared" si="9"/>
        <v>0</v>
      </c>
      <c r="F53" s="134">
        <f t="shared" si="9"/>
        <v>0</v>
      </c>
      <c r="G53" s="134">
        <f t="shared" si="9"/>
        <v>0</v>
      </c>
      <c r="H53" s="134">
        <f t="shared" si="9"/>
        <v>0</v>
      </c>
    </row>
    <row r="54" spans="1:8" ht="15.75" thickBot="1" x14ac:dyDescent="0.3">
      <c r="A54" s="133"/>
      <c r="B54" s="46" t="s">
        <v>39</v>
      </c>
      <c r="C54" s="135"/>
      <c r="D54" s="135"/>
      <c r="E54" s="135"/>
      <c r="F54" s="135"/>
      <c r="G54" s="135"/>
      <c r="H54" s="135"/>
    </row>
    <row r="55" spans="1:8" ht="15.75" thickBot="1" x14ac:dyDescent="0.3">
      <c r="A55" s="47" t="s">
        <v>83</v>
      </c>
      <c r="B55" s="42" t="s">
        <v>18</v>
      </c>
      <c r="C55" s="87"/>
      <c r="D55" s="87"/>
      <c r="E55" s="87"/>
      <c r="F55" s="87"/>
      <c r="G55" s="87"/>
      <c r="H55" s="87"/>
    </row>
    <row r="56" spans="1:8" ht="15.75" thickBot="1" x14ac:dyDescent="0.3">
      <c r="A56" s="47" t="s">
        <v>84</v>
      </c>
      <c r="B56" s="42" t="s">
        <v>42</v>
      </c>
      <c r="C56" s="87">
        <v>2</v>
      </c>
      <c r="D56" s="87">
        <v>0</v>
      </c>
      <c r="E56" s="87"/>
      <c r="F56" s="87"/>
      <c r="G56" s="87"/>
      <c r="H56" s="87"/>
    </row>
    <row r="57" spans="1:8" ht="48.75" thickBot="1" x14ac:dyDescent="0.3">
      <c r="A57" s="38" t="s">
        <v>85</v>
      </c>
      <c r="B57" s="39" t="s">
        <v>86</v>
      </c>
      <c r="C57" s="58">
        <f>SUM(C58:C59)</f>
        <v>44</v>
      </c>
      <c r="D57" s="58">
        <f t="shared" ref="D57:H57" si="10">SUM(D58:D59)</f>
        <v>1</v>
      </c>
      <c r="E57" s="58">
        <f t="shared" si="10"/>
        <v>0</v>
      </c>
      <c r="F57" s="58">
        <f t="shared" si="10"/>
        <v>0</v>
      </c>
      <c r="G57" s="58">
        <f t="shared" si="10"/>
        <v>0</v>
      </c>
      <c r="H57" s="58">
        <f t="shared" si="10"/>
        <v>0</v>
      </c>
    </row>
    <row r="58" spans="1:8" ht="15.75" thickBot="1" x14ac:dyDescent="0.3">
      <c r="A58" s="40" t="s">
        <v>87</v>
      </c>
      <c r="B58" s="42" t="s">
        <v>18</v>
      </c>
      <c r="C58" s="87">
        <v>42</v>
      </c>
      <c r="D58" s="87">
        <v>1</v>
      </c>
      <c r="E58" s="87"/>
      <c r="F58" s="87"/>
      <c r="G58" s="92"/>
      <c r="H58" s="92"/>
    </row>
    <row r="59" spans="1:8" ht="15.75" thickBot="1" x14ac:dyDescent="0.3">
      <c r="A59" s="40" t="s">
        <v>88</v>
      </c>
      <c r="B59" s="42" t="s">
        <v>42</v>
      </c>
      <c r="C59" s="87">
        <v>2</v>
      </c>
      <c r="D59" s="87">
        <v>0</v>
      </c>
      <c r="E59" s="87"/>
      <c r="F59" s="87"/>
      <c r="G59" s="92"/>
      <c r="H59" s="92"/>
    </row>
    <row r="60" spans="1:8" ht="36.75" thickBot="1" x14ac:dyDescent="0.3">
      <c r="A60" s="38" t="s">
        <v>89</v>
      </c>
      <c r="B60" s="39" t="s">
        <v>90</v>
      </c>
      <c r="C60" s="58">
        <f>SUM(C61:C62)</f>
        <v>44</v>
      </c>
      <c r="D60" s="58">
        <f t="shared" ref="D60:H60" si="11">SUM(D61:D62)</f>
        <v>4</v>
      </c>
      <c r="E60" s="58">
        <f t="shared" si="11"/>
        <v>0</v>
      </c>
      <c r="F60" s="58">
        <f t="shared" si="11"/>
        <v>0</v>
      </c>
      <c r="G60" s="58">
        <f t="shared" si="11"/>
        <v>0</v>
      </c>
      <c r="H60" s="58">
        <f t="shared" si="11"/>
        <v>0</v>
      </c>
    </row>
    <row r="61" spans="1:8" ht="15.75" thickBot="1" x14ac:dyDescent="0.3">
      <c r="A61" s="40" t="s">
        <v>91</v>
      </c>
      <c r="B61" s="42" t="s">
        <v>18</v>
      </c>
      <c r="C61" s="87">
        <v>42</v>
      </c>
      <c r="D61" s="87">
        <v>4</v>
      </c>
      <c r="E61" s="87"/>
      <c r="F61" s="87"/>
      <c r="G61" s="92"/>
      <c r="H61" s="92"/>
    </row>
    <row r="62" spans="1:8" ht="15.75" thickBot="1" x14ac:dyDescent="0.3">
      <c r="A62" s="40" t="s">
        <v>92</v>
      </c>
      <c r="B62" s="42" t="s">
        <v>42</v>
      </c>
      <c r="C62" s="87">
        <v>2</v>
      </c>
      <c r="D62" s="87">
        <v>0</v>
      </c>
      <c r="E62" s="87"/>
      <c r="F62" s="87"/>
      <c r="G62" s="92"/>
      <c r="H62" s="92"/>
    </row>
    <row r="63" spans="1:8" ht="36.75" thickBot="1" x14ac:dyDescent="0.3">
      <c r="A63" s="38" t="s">
        <v>93</v>
      </c>
      <c r="B63" s="39" t="s">
        <v>94</v>
      </c>
      <c r="C63" s="58">
        <f>SUM(C64:C65)</f>
        <v>52</v>
      </c>
      <c r="D63" s="58">
        <f t="shared" ref="D63:H63" si="12">SUM(D64:D65)</f>
        <v>11</v>
      </c>
      <c r="E63" s="58">
        <f t="shared" si="12"/>
        <v>0</v>
      </c>
      <c r="F63" s="58">
        <f t="shared" si="12"/>
        <v>0</v>
      </c>
      <c r="G63" s="58">
        <f t="shared" si="12"/>
        <v>0</v>
      </c>
      <c r="H63" s="58">
        <f t="shared" si="12"/>
        <v>0</v>
      </c>
    </row>
    <row r="64" spans="1:8" ht="15.75" thickBot="1" x14ac:dyDescent="0.3">
      <c r="A64" s="40" t="s">
        <v>95</v>
      </c>
      <c r="B64" s="42" t="s">
        <v>18</v>
      </c>
      <c r="C64" s="87">
        <f>SUM(C70,C75,C80,C85,C92+C97)</f>
        <v>52</v>
      </c>
      <c r="D64" s="87">
        <f t="shared" ref="D64:H64" si="13">SUM(D70,D75,D80,D85,D92+D97)</f>
        <v>11</v>
      </c>
      <c r="E64" s="87">
        <f t="shared" si="13"/>
        <v>0</v>
      </c>
      <c r="F64" s="87">
        <f t="shared" si="13"/>
        <v>0</v>
      </c>
      <c r="G64" s="87">
        <f t="shared" si="13"/>
        <v>0</v>
      </c>
      <c r="H64" s="87">
        <f t="shared" si="13"/>
        <v>0</v>
      </c>
    </row>
    <row r="65" spans="1:8" ht="15.75" thickBot="1" x14ac:dyDescent="0.3">
      <c r="A65" s="40" t="s">
        <v>96</v>
      </c>
      <c r="B65" s="42" t="s">
        <v>42</v>
      </c>
      <c r="C65" s="87">
        <f>SUM(C71,C75,C81,C86,C93+C98)</f>
        <v>0</v>
      </c>
      <c r="D65" s="87">
        <f t="shared" ref="D65:H65" si="14">SUM(D71,D75,D81,D86,D93+D98)</f>
        <v>0</v>
      </c>
      <c r="E65" s="87">
        <f t="shared" si="14"/>
        <v>0</v>
      </c>
      <c r="F65" s="87">
        <f t="shared" si="14"/>
        <v>0</v>
      </c>
      <c r="G65" s="87">
        <f t="shared" si="14"/>
        <v>0</v>
      </c>
      <c r="H65" s="87">
        <f t="shared" si="14"/>
        <v>0</v>
      </c>
    </row>
    <row r="66" spans="1:8" ht="15.75" thickBot="1" x14ac:dyDescent="0.3">
      <c r="A66" s="40" t="s">
        <v>97</v>
      </c>
      <c r="B66" s="42" t="s">
        <v>98</v>
      </c>
      <c r="C66" s="87">
        <f>SUM(C72,C77,C82,C87,C94+C99)</f>
        <v>0</v>
      </c>
      <c r="D66" s="87">
        <f t="shared" ref="D66:H67" si="15">SUM(D72,D77,D82,D87,D94+D99)</f>
        <v>0</v>
      </c>
      <c r="E66" s="87">
        <f t="shared" si="15"/>
        <v>0</v>
      </c>
      <c r="F66" s="87">
        <f t="shared" si="15"/>
        <v>0</v>
      </c>
      <c r="G66" s="87">
        <f t="shared" si="15"/>
        <v>0</v>
      </c>
      <c r="H66" s="87">
        <f t="shared" si="15"/>
        <v>0</v>
      </c>
    </row>
    <row r="67" spans="1:8" ht="15.75" thickBot="1" x14ac:dyDescent="0.3">
      <c r="A67" s="40" t="s">
        <v>99</v>
      </c>
      <c r="B67" s="42" t="s">
        <v>100</v>
      </c>
      <c r="C67" s="87">
        <f>SUM(C73,C78,C83,C88,C95+C100)</f>
        <v>52</v>
      </c>
      <c r="D67" s="87">
        <f t="shared" si="15"/>
        <v>11</v>
      </c>
      <c r="E67" s="87">
        <f t="shared" si="15"/>
        <v>0</v>
      </c>
      <c r="F67" s="87">
        <f t="shared" si="15"/>
        <v>0</v>
      </c>
      <c r="G67" s="87">
        <f t="shared" si="15"/>
        <v>0</v>
      </c>
      <c r="H67" s="87">
        <f t="shared" si="15"/>
        <v>0</v>
      </c>
    </row>
    <row r="68" spans="1:8" x14ac:dyDescent="0.25">
      <c r="A68" s="132" t="s">
        <v>101</v>
      </c>
      <c r="B68" s="44" t="s">
        <v>102</v>
      </c>
      <c r="C68" s="134">
        <f>SUM(C70:C71)</f>
        <v>0</v>
      </c>
      <c r="D68" s="134">
        <f t="shared" ref="D68:H68" si="16">SUM(D70:D71)</f>
        <v>0</v>
      </c>
      <c r="E68" s="134">
        <f t="shared" si="16"/>
        <v>0</v>
      </c>
      <c r="F68" s="134">
        <f t="shared" si="16"/>
        <v>0</v>
      </c>
      <c r="G68" s="134">
        <f t="shared" si="16"/>
        <v>0</v>
      </c>
      <c r="H68" s="134">
        <f t="shared" si="16"/>
        <v>0</v>
      </c>
    </row>
    <row r="69" spans="1:8" ht="24.75" thickBot="1" x14ac:dyDescent="0.3">
      <c r="A69" s="133"/>
      <c r="B69" s="46" t="s">
        <v>103</v>
      </c>
      <c r="C69" s="135"/>
      <c r="D69" s="135"/>
      <c r="E69" s="135"/>
      <c r="F69" s="135"/>
      <c r="G69" s="135"/>
      <c r="H69" s="135"/>
    </row>
    <row r="70" spans="1:8" ht="15.75" thickBot="1" x14ac:dyDescent="0.3">
      <c r="A70" s="40" t="s">
        <v>104</v>
      </c>
      <c r="B70" s="42" t="s">
        <v>18</v>
      </c>
      <c r="C70" s="87"/>
      <c r="D70" s="87"/>
      <c r="E70" s="87"/>
      <c r="F70" s="87"/>
      <c r="G70" s="92"/>
      <c r="H70" s="92"/>
    </row>
    <row r="71" spans="1:8" ht="15.75" thickBot="1" x14ac:dyDescent="0.3">
      <c r="A71" s="40" t="s">
        <v>105</v>
      </c>
      <c r="B71" s="42" t="s">
        <v>42</v>
      </c>
      <c r="C71" s="87"/>
      <c r="D71" s="87"/>
      <c r="E71" s="87"/>
      <c r="F71" s="87"/>
      <c r="G71" s="92"/>
      <c r="H71" s="92"/>
    </row>
    <row r="72" spans="1:8" ht="15.75" thickBot="1" x14ac:dyDescent="0.3">
      <c r="A72" s="40" t="s">
        <v>106</v>
      </c>
      <c r="B72" s="42" t="s">
        <v>107</v>
      </c>
      <c r="C72" s="87"/>
      <c r="D72" s="87"/>
      <c r="E72" s="87"/>
      <c r="F72" s="87"/>
      <c r="G72" s="92"/>
      <c r="H72" s="92"/>
    </row>
    <row r="73" spans="1:8" ht="15.75" thickBot="1" x14ac:dyDescent="0.3">
      <c r="A73" s="40" t="s">
        <v>108</v>
      </c>
      <c r="B73" s="42" t="s">
        <v>100</v>
      </c>
      <c r="C73" s="87"/>
      <c r="D73" s="87"/>
      <c r="E73" s="87"/>
      <c r="F73" s="87"/>
      <c r="G73" s="92"/>
      <c r="H73" s="92"/>
    </row>
    <row r="74" spans="1:8" ht="15.75" thickBot="1" x14ac:dyDescent="0.3">
      <c r="A74" s="48" t="s">
        <v>109</v>
      </c>
      <c r="B74" s="46" t="s">
        <v>110</v>
      </c>
      <c r="C74" s="91">
        <f>SUM(C75:C76)</f>
        <v>0</v>
      </c>
      <c r="D74" s="91">
        <f t="shared" ref="D74:H74" si="17">SUM(D75:D76)</f>
        <v>0</v>
      </c>
      <c r="E74" s="91">
        <f t="shared" si="17"/>
        <v>0</v>
      </c>
      <c r="F74" s="91">
        <f t="shared" si="17"/>
        <v>0</v>
      </c>
      <c r="G74" s="91">
        <f t="shared" si="17"/>
        <v>0</v>
      </c>
      <c r="H74" s="91">
        <f t="shared" si="17"/>
        <v>0</v>
      </c>
    </row>
    <row r="75" spans="1:8" ht="15.75" thickBot="1" x14ac:dyDescent="0.3">
      <c r="A75" s="40" t="s">
        <v>111</v>
      </c>
      <c r="B75" s="42" t="s">
        <v>18</v>
      </c>
      <c r="C75" s="87"/>
      <c r="D75" s="87"/>
      <c r="E75" s="87"/>
      <c r="F75" s="87"/>
      <c r="G75" s="92"/>
      <c r="H75" s="92"/>
    </row>
    <row r="76" spans="1:8" ht="15.75" thickBot="1" x14ac:dyDescent="0.3">
      <c r="A76" s="40" t="s">
        <v>112</v>
      </c>
      <c r="B76" s="42" t="s">
        <v>42</v>
      </c>
      <c r="C76" s="87"/>
      <c r="D76" s="87"/>
      <c r="E76" s="87"/>
      <c r="F76" s="87"/>
      <c r="G76" s="92"/>
      <c r="H76" s="92"/>
    </row>
    <row r="77" spans="1:8" ht="15.75" thickBot="1" x14ac:dyDescent="0.3">
      <c r="A77" s="40" t="s">
        <v>113</v>
      </c>
      <c r="B77" s="42" t="s">
        <v>114</v>
      </c>
      <c r="C77" s="87"/>
      <c r="D77" s="87"/>
      <c r="E77" s="87"/>
      <c r="F77" s="87"/>
      <c r="G77" s="92"/>
      <c r="H77" s="92"/>
    </row>
    <row r="78" spans="1:8" ht="15.75" thickBot="1" x14ac:dyDescent="0.3">
      <c r="A78" s="40" t="s">
        <v>115</v>
      </c>
      <c r="B78" s="42" t="s">
        <v>100</v>
      </c>
      <c r="C78" s="87"/>
      <c r="D78" s="87"/>
      <c r="E78" s="87"/>
      <c r="F78" s="87"/>
      <c r="G78" s="92"/>
      <c r="H78" s="92"/>
    </row>
    <row r="79" spans="1:8" ht="15.75" thickBot="1" x14ac:dyDescent="0.3">
      <c r="A79" s="48" t="s">
        <v>116</v>
      </c>
      <c r="B79" s="46" t="s">
        <v>117</v>
      </c>
      <c r="C79" s="91">
        <f>SUM(C80:C81)</f>
        <v>0</v>
      </c>
      <c r="D79" s="91">
        <f t="shared" ref="D79:H79" si="18">SUM(D80:D81)</f>
        <v>0</v>
      </c>
      <c r="E79" s="91">
        <f t="shared" si="18"/>
        <v>0</v>
      </c>
      <c r="F79" s="91">
        <f t="shared" si="18"/>
        <v>0</v>
      </c>
      <c r="G79" s="91">
        <f t="shared" si="18"/>
        <v>0</v>
      </c>
      <c r="H79" s="91">
        <f t="shared" si="18"/>
        <v>0</v>
      </c>
    </row>
    <row r="80" spans="1:8" ht="15.75" thickBot="1" x14ac:dyDescent="0.3">
      <c r="A80" s="40" t="s">
        <v>118</v>
      </c>
      <c r="B80" s="42" t="s">
        <v>18</v>
      </c>
      <c r="C80" s="87"/>
      <c r="D80" s="87"/>
      <c r="E80" s="87"/>
      <c r="F80" s="87"/>
      <c r="G80" s="92"/>
      <c r="H80" s="92"/>
    </row>
    <row r="81" spans="1:8" ht="15.75" thickBot="1" x14ac:dyDescent="0.3">
      <c r="A81" s="40" t="s">
        <v>119</v>
      </c>
      <c r="B81" s="42" t="s">
        <v>42</v>
      </c>
      <c r="C81" s="87"/>
      <c r="D81" s="87"/>
      <c r="E81" s="87"/>
      <c r="F81" s="87"/>
      <c r="G81" s="92"/>
      <c r="H81" s="92"/>
    </row>
    <row r="82" spans="1:8" ht="15.75" thickBot="1" x14ac:dyDescent="0.3">
      <c r="A82" s="40" t="s">
        <v>120</v>
      </c>
      <c r="B82" s="42" t="s">
        <v>121</v>
      </c>
      <c r="C82" s="87"/>
      <c r="D82" s="87"/>
      <c r="E82" s="87"/>
      <c r="F82" s="87"/>
      <c r="G82" s="92"/>
      <c r="H82" s="92"/>
    </row>
    <row r="83" spans="1:8" ht="15.75" thickBot="1" x14ac:dyDescent="0.3">
      <c r="A83" s="40" t="s">
        <v>122</v>
      </c>
      <c r="B83" s="42" t="s">
        <v>100</v>
      </c>
      <c r="C83" s="87"/>
      <c r="D83" s="87"/>
      <c r="E83" s="87"/>
      <c r="F83" s="87"/>
      <c r="G83" s="92"/>
      <c r="H83" s="92"/>
    </row>
    <row r="84" spans="1:8" ht="15.75" thickBot="1" x14ac:dyDescent="0.3">
      <c r="A84" s="48" t="s">
        <v>123</v>
      </c>
      <c r="B84" s="46" t="s">
        <v>124</v>
      </c>
      <c r="C84" s="91">
        <f>SUM(C85:C86)</f>
        <v>0</v>
      </c>
      <c r="D84" s="91">
        <f t="shared" ref="D84:H84" si="19">SUM(D85:D86)</f>
        <v>0</v>
      </c>
      <c r="E84" s="91">
        <f t="shared" si="19"/>
        <v>0</v>
      </c>
      <c r="F84" s="91">
        <f t="shared" si="19"/>
        <v>0</v>
      </c>
      <c r="G84" s="91">
        <f t="shared" si="19"/>
        <v>0</v>
      </c>
      <c r="H84" s="91">
        <f t="shared" si="19"/>
        <v>0</v>
      </c>
    </row>
    <row r="85" spans="1:8" ht="15.75" thickBot="1" x14ac:dyDescent="0.3">
      <c r="A85" s="40" t="s">
        <v>125</v>
      </c>
      <c r="B85" s="42" t="s">
        <v>18</v>
      </c>
      <c r="C85" s="87"/>
      <c r="D85" s="87"/>
      <c r="E85" s="87"/>
      <c r="F85" s="87"/>
      <c r="G85" s="92"/>
      <c r="H85" s="92"/>
    </row>
    <row r="86" spans="1:8" ht="15.75" thickBot="1" x14ac:dyDescent="0.3">
      <c r="A86" s="40" t="s">
        <v>126</v>
      </c>
      <c r="B86" s="42" t="s">
        <v>42</v>
      </c>
      <c r="C86" s="87"/>
      <c r="D86" s="87"/>
      <c r="E86" s="87"/>
      <c r="F86" s="87"/>
      <c r="G86" s="92"/>
      <c r="H86" s="92"/>
    </row>
    <row r="87" spans="1:8" ht="15.75" thickBot="1" x14ac:dyDescent="0.3">
      <c r="A87" s="40" t="s">
        <v>127</v>
      </c>
      <c r="B87" s="42" t="s">
        <v>128</v>
      </c>
      <c r="C87" s="87"/>
      <c r="D87" s="87"/>
      <c r="E87" s="87"/>
      <c r="F87" s="87"/>
      <c r="G87" s="92"/>
      <c r="H87" s="92"/>
    </row>
    <row r="88" spans="1:8" ht="15.75" thickBot="1" x14ac:dyDescent="0.3">
      <c r="A88" s="40" t="s">
        <v>129</v>
      </c>
      <c r="B88" s="42" t="s">
        <v>100</v>
      </c>
      <c r="C88" s="87"/>
      <c r="D88" s="87"/>
      <c r="E88" s="87"/>
      <c r="F88" s="87"/>
      <c r="G88" s="92"/>
      <c r="H88" s="92"/>
    </row>
    <row r="89" spans="1:8" x14ac:dyDescent="0.25">
      <c r="A89" s="138" t="s">
        <v>130</v>
      </c>
      <c r="B89" s="49" t="s">
        <v>131</v>
      </c>
      <c r="C89" s="136"/>
      <c r="D89" s="136"/>
      <c r="E89" s="136"/>
      <c r="F89" s="136"/>
      <c r="G89" s="169"/>
      <c r="H89" s="169"/>
    </row>
    <row r="90" spans="1:8" ht="15.75" thickBot="1" x14ac:dyDescent="0.3">
      <c r="A90" s="139"/>
      <c r="B90" s="50" t="s">
        <v>132</v>
      </c>
      <c r="C90" s="137"/>
      <c r="D90" s="137"/>
      <c r="E90" s="137"/>
      <c r="F90" s="137"/>
      <c r="G90" s="170"/>
      <c r="H90" s="170"/>
    </row>
    <row r="91" spans="1:8" ht="15.75" thickBot="1" x14ac:dyDescent="0.3">
      <c r="A91" s="48" t="s">
        <v>133</v>
      </c>
      <c r="B91" s="46" t="s">
        <v>134</v>
      </c>
      <c r="C91" s="91">
        <f>SUM(C92:C93)</f>
        <v>9</v>
      </c>
      <c r="D91" s="91">
        <f t="shared" ref="D91:H91" si="20">SUM(D92:D93)</f>
        <v>6</v>
      </c>
      <c r="E91" s="91">
        <f t="shared" si="20"/>
        <v>0</v>
      </c>
      <c r="F91" s="91">
        <f t="shared" si="20"/>
        <v>0</v>
      </c>
      <c r="G91" s="91">
        <f t="shared" si="20"/>
        <v>0</v>
      </c>
      <c r="H91" s="91">
        <f t="shared" si="20"/>
        <v>0</v>
      </c>
    </row>
    <row r="92" spans="1:8" ht="15.75" thickBot="1" x14ac:dyDescent="0.3">
      <c r="A92" s="40" t="s">
        <v>135</v>
      </c>
      <c r="B92" s="42" t="s">
        <v>18</v>
      </c>
      <c r="C92" s="87">
        <v>9</v>
      </c>
      <c r="D92" s="87">
        <v>6</v>
      </c>
      <c r="E92" s="87"/>
      <c r="F92" s="87"/>
      <c r="G92" s="92"/>
      <c r="H92" s="92"/>
    </row>
    <row r="93" spans="1:8" ht="15.75" thickBot="1" x14ac:dyDescent="0.3">
      <c r="A93" s="40" t="s">
        <v>136</v>
      </c>
      <c r="B93" s="42" t="s">
        <v>42</v>
      </c>
      <c r="C93" s="87"/>
      <c r="D93" s="87">
        <v>0</v>
      </c>
      <c r="E93" s="87"/>
      <c r="F93" s="87"/>
      <c r="G93" s="92"/>
      <c r="H93" s="92"/>
    </row>
    <row r="94" spans="1:8" ht="15.75" thickBot="1" x14ac:dyDescent="0.3">
      <c r="A94" s="40" t="s">
        <v>137</v>
      </c>
      <c r="B94" s="42" t="s">
        <v>138</v>
      </c>
      <c r="C94" s="87"/>
      <c r="D94" s="87"/>
      <c r="E94" s="87"/>
      <c r="F94" s="87"/>
      <c r="G94" s="92"/>
      <c r="H94" s="92"/>
    </row>
    <row r="95" spans="1:8" ht="15.75" thickBot="1" x14ac:dyDescent="0.3">
      <c r="A95" s="40" t="s">
        <v>139</v>
      </c>
      <c r="B95" s="42" t="s">
        <v>100</v>
      </c>
      <c r="C95" s="87">
        <v>9</v>
      </c>
      <c r="D95" s="87">
        <v>6</v>
      </c>
      <c r="E95" s="87"/>
      <c r="F95" s="87"/>
      <c r="G95" s="92"/>
      <c r="H95" s="92"/>
    </row>
    <row r="96" spans="1:8" ht="15.75" thickBot="1" x14ac:dyDescent="0.3">
      <c r="A96" s="48" t="s">
        <v>140</v>
      </c>
      <c r="B96" s="46" t="s">
        <v>141</v>
      </c>
      <c r="C96" s="91">
        <f>SUM(C97:C98)</f>
        <v>43</v>
      </c>
      <c r="D96" s="91">
        <f t="shared" ref="D96:H96" si="21">SUM(D97:D98)</f>
        <v>5</v>
      </c>
      <c r="E96" s="91">
        <f t="shared" si="21"/>
        <v>0</v>
      </c>
      <c r="F96" s="91">
        <f t="shared" si="21"/>
        <v>0</v>
      </c>
      <c r="G96" s="91">
        <f t="shared" si="21"/>
        <v>0</v>
      </c>
      <c r="H96" s="91">
        <f t="shared" si="21"/>
        <v>0</v>
      </c>
    </row>
    <row r="97" spans="1:8" ht="15.75" thickBot="1" x14ac:dyDescent="0.3">
      <c r="A97" s="40" t="s">
        <v>142</v>
      </c>
      <c r="B97" s="42" t="s">
        <v>18</v>
      </c>
      <c r="C97" s="87">
        <f>SUM(C103,C106,C109,C112)</f>
        <v>43</v>
      </c>
      <c r="D97" s="87">
        <f t="shared" ref="D97:H98" si="22">SUM(D103,D106,D109,D112)</f>
        <v>5</v>
      </c>
      <c r="E97" s="87">
        <f t="shared" si="22"/>
        <v>0</v>
      </c>
      <c r="F97" s="87">
        <f t="shared" si="22"/>
        <v>0</v>
      </c>
      <c r="G97" s="87">
        <f t="shared" si="22"/>
        <v>0</v>
      </c>
      <c r="H97" s="87">
        <f t="shared" si="22"/>
        <v>0</v>
      </c>
    </row>
    <row r="98" spans="1:8" ht="15.75" thickBot="1" x14ac:dyDescent="0.3">
      <c r="A98" s="40" t="s">
        <v>143</v>
      </c>
      <c r="B98" s="42" t="s">
        <v>42</v>
      </c>
      <c r="C98" s="87">
        <f>SUM(C104,C107,C110,C113)</f>
        <v>0</v>
      </c>
      <c r="D98" s="87">
        <f t="shared" si="22"/>
        <v>0</v>
      </c>
      <c r="E98" s="87">
        <f t="shared" si="22"/>
        <v>0</v>
      </c>
      <c r="F98" s="87">
        <f t="shared" si="22"/>
        <v>0</v>
      </c>
      <c r="G98" s="87">
        <f t="shared" si="22"/>
        <v>0</v>
      </c>
      <c r="H98" s="87">
        <f t="shared" si="22"/>
        <v>0</v>
      </c>
    </row>
    <row r="99" spans="1:8" ht="15.75" thickBot="1" x14ac:dyDescent="0.3">
      <c r="A99" s="40" t="s">
        <v>144</v>
      </c>
      <c r="B99" s="42" t="s">
        <v>145</v>
      </c>
      <c r="C99" s="87"/>
      <c r="D99" s="87"/>
      <c r="E99" s="87"/>
      <c r="F99" s="87"/>
      <c r="G99" s="87"/>
      <c r="H99" s="87"/>
    </row>
    <row r="100" spans="1:8" ht="15.75" thickBot="1" x14ac:dyDescent="0.3">
      <c r="A100" s="40" t="s">
        <v>146</v>
      </c>
      <c r="B100" s="42" t="s">
        <v>100</v>
      </c>
      <c r="C100" s="87">
        <v>43</v>
      </c>
      <c r="D100" s="87">
        <v>5</v>
      </c>
      <c r="E100" s="87"/>
      <c r="F100" s="87"/>
      <c r="G100" s="87"/>
      <c r="H100" s="87"/>
    </row>
    <row r="101" spans="1:8" ht="24" x14ac:dyDescent="0.25">
      <c r="A101" s="138" t="s">
        <v>147</v>
      </c>
      <c r="B101" s="51" t="s">
        <v>148</v>
      </c>
      <c r="C101" s="136">
        <f>SUM(C103:C104)</f>
        <v>0</v>
      </c>
      <c r="D101" s="136">
        <f t="shared" ref="D101:H101" si="23">SUM(D103:D104)</f>
        <v>0</v>
      </c>
      <c r="E101" s="136">
        <f t="shared" si="23"/>
        <v>0</v>
      </c>
      <c r="F101" s="136">
        <f t="shared" si="23"/>
        <v>0</v>
      </c>
      <c r="G101" s="136">
        <f t="shared" si="23"/>
        <v>0</v>
      </c>
      <c r="H101" s="136">
        <f t="shared" si="23"/>
        <v>0</v>
      </c>
    </row>
    <row r="102" spans="1:8" ht="15.75" thickBot="1" x14ac:dyDescent="0.3">
      <c r="A102" s="139"/>
      <c r="B102" s="50" t="s">
        <v>149</v>
      </c>
      <c r="C102" s="137"/>
      <c r="D102" s="137"/>
      <c r="E102" s="137"/>
      <c r="F102" s="137"/>
      <c r="G102" s="137"/>
      <c r="H102" s="137"/>
    </row>
    <row r="103" spans="1:8" ht="15.75" thickBot="1" x14ac:dyDescent="0.3">
      <c r="A103" s="40" t="s">
        <v>150</v>
      </c>
      <c r="B103" s="42" t="s">
        <v>18</v>
      </c>
      <c r="C103" s="87"/>
      <c r="D103" s="87"/>
      <c r="E103" s="87"/>
      <c r="F103" s="87"/>
      <c r="G103" s="87"/>
      <c r="H103" s="87"/>
    </row>
    <row r="104" spans="1:8" ht="15.75" thickBot="1" x14ac:dyDescent="0.3">
      <c r="A104" s="40" t="s">
        <v>151</v>
      </c>
      <c r="B104" s="42" t="s">
        <v>42</v>
      </c>
      <c r="C104" s="87"/>
      <c r="D104" s="87"/>
      <c r="E104" s="87"/>
      <c r="F104" s="87"/>
      <c r="G104" s="87"/>
      <c r="H104" s="87"/>
    </row>
    <row r="105" spans="1:8" ht="15.75" thickBot="1" x14ac:dyDescent="0.3">
      <c r="A105" s="40" t="s">
        <v>152</v>
      </c>
      <c r="B105" s="50" t="s">
        <v>153</v>
      </c>
      <c r="C105" s="87">
        <f>SUM(C106:C107)</f>
        <v>42</v>
      </c>
      <c r="D105" s="87">
        <f t="shared" ref="D105:H105" si="24">SUM(D106:D107)</f>
        <v>3</v>
      </c>
      <c r="E105" s="87">
        <f t="shared" si="24"/>
        <v>0</v>
      </c>
      <c r="F105" s="87">
        <f t="shared" si="24"/>
        <v>0</v>
      </c>
      <c r="G105" s="87">
        <f t="shared" si="24"/>
        <v>0</v>
      </c>
      <c r="H105" s="87">
        <f t="shared" si="24"/>
        <v>0</v>
      </c>
    </row>
    <row r="106" spans="1:8" ht="15.75" thickBot="1" x14ac:dyDescent="0.3">
      <c r="A106" s="40" t="s">
        <v>154</v>
      </c>
      <c r="B106" s="42" t="s">
        <v>18</v>
      </c>
      <c r="C106" s="87">
        <v>42</v>
      </c>
      <c r="D106" s="87">
        <v>3</v>
      </c>
      <c r="E106" s="87"/>
      <c r="F106" s="87"/>
      <c r="G106" s="87"/>
      <c r="H106" s="87"/>
    </row>
    <row r="107" spans="1:8" ht="15.75" thickBot="1" x14ac:dyDescent="0.3">
      <c r="A107" s="40" t="s">
        <v>155</v>
      </c>
      <c r="B107" s="42" t="s">
        <v>42</v>
      </c>
      <c r="C107" s="87"/>
      <c r="D107" s="87">
        <v>0</v>
      </c>
      <c r="E107" s="87"/>
      <c r="F107" s="87"/>
      <c r="G107" s="87"/>
      <c r="H107" s="87"/>
    </row>
    <row r="108" spans="1:8" ht="15.75" thickBot="1" x14ac:dyDescent="0.3">
      <c r="A108" s="40" t="s">
        <v>156</v>
      </c>
      <c r="B108" s="50" t="s">
        <v>157</v>
      </c>
      <c r="C108" s="87">
        <f>SUM(C109:C110)</f>
        <v>0</v>
      </c>
      <c r="D108" s="87">
        <f t="shared" ref="D108:H108" si="25">SUM(D109:D110)</f>
        <v>0</v>
      </c>
      <c r="E108" s="87">
        <f t="shared" si="25"/>
        <v>0</v>
      </c>
      <c r="F108" s="87">
        <f t="shared" si="25"/>
        <v>0</v>
      </c>
      <c r="G108" s="87">
        <f t="shared" si="25"/>
        <v>0</v>
      </c>
      <c r="H108" s="87">
        <f t="shared" si="25"/>
        <v>0</v>
      </c>
    </row>
    <row r="109" spans="1:8" ht="15.75" thickBot="1" x14ac:dyDescent="0.3">
      <c r="A109" s="40" t="s">
        <v>158</v>
      </c>
      <c r="B109" s="42" t="s">
        <v>18</v>
      </c>
      <c r="C109" s="87"/>
      <c r="D109" s="87"/>
      <c r="E109" s="87"/>
      <c r="F109" s="87"/>
      <c r="G109" s="87"/>
      <c r="H109" s="87"/>
    </row>
    <row r="110" spans="1:8" ht="15.75" thickBot="1" x14ac:dyDescent="0.3">
      <c r="A110" s="40" t="s">
        <v>159</v>
      </c>
      <c r="B110" s="42" t="s">
        <v>42</v>
      </c>
      <c r="C110" s="87"/>
      <c r="D110" s="87"/>
      <c r="E110" s="87"/>
      <c r="F110" s="87"/>
      <c r="G110" s="87"/>
      <c r="H110" s="87"/>
    </row>
    <row r="111" spans="1:8" ht="15.75" thickBot="1" x14ac:dyDescent="0.3">
      <c r="A111" s="40" t="s">
        <v>160</v>
      </c>
      <c r="B111" s="50" t="s">
        <v>161</v>
      </c>
      <c r="C111" s="87">
        <f>SUM(C112:C113)</f>
        <v>1</v>
      </c>
      <c r="D111" s="87">
        <f t="shared" ref="D111:H111" si="26">SUM(D112:D113)</f>
        <v>2</v>
      </c>
      <c r="E111" s="87">
        <f t="shared" si="26"/>
        <v>0</v>
      </c>
      <c r="F111" s="87">
        <f t="shared" si="26"/>
        <v>0</v>
      </c>
      <c r="G111" s="87">
        <f t="shared" si="26"/>
        <v>0</v>
      </c>
      <c r="H111" s="87">
        <f t="shared" si="26"/>
        <v>0</v>
      </c>
    </row>
    <row r="112" spans="1:8" ht="15.75" thickBot="1" x14ac:dyDescent="0.3">
      <c r="A112" s="40" t="s">
        <v>162</v>
      </c>
      <c r="B112" s="42" t="s">
        <v>18</v>
      </c>
      <c r="C112" s="87">
        <v>1</v>
      </c>
      <c r="D112" s="87">
        <v>2</v>
      </c>
      <c r="E112" s="87"/>
      <c r="F112" s="87"/>
      <c r="G112" s="87"/>
      <c r="H112" s="87"/>
    </row>
    <row r="113" spans="1:8" ht="15.75" thickBot="1" x14ac:dyDescent="0.3">
      <c r="A113" s="40" t="s">
        <v>163</v>
      </c>
      <c r="B113" s="42" t="s">
        <v>42</v>
      </c>
      <c r="C113" s="87">
        <v>0</v>
      </c>
      <c r="D113" s="87">
        <v>0</v>
      </c>
      <c r="E113" s="87"/>
      <c r="F113" s="87"/>
      <c r="G113" s="87"/>
      <c r="H113" s="87"/>
    </row>
    <row r="114" spans="1:8" ht="24.75" thickBot="1" x14ac:dyDescent="0.3">
      <c r="A114" s="38" t="s">
        <v>164</v>
      </c>
      <c r="B114" s="39" t="s">
        <v>165</v>
      </c>
      <c r="C114" s="58">
        <f>SUM(C115:C116)</f>
        <v>87</v>
      </c>
      <c r="D114" s="58">
        <f t="shared" ref="D114:H114" si="27">SUM(D115:D116)</f>
        <v>430</v>
      </c>
      <c r="E114" s="58">
        <f t="shared" si="27"/>
        <v>0</v>
      </c>
      <c r="F114" s="58">
        <f t="shared" si="27"/>
        <v>0</v>
      </c>
      <c r="G114" s="58">
        <f t="shared" si="27"/>
        <v>0</v>
      </c>
      <c r="H114" s="58">
        <f t="shared" si="27"/>
        <v>0</v>
      </c>
    </row>
    <row r="115" spans="1:8" ht="15.75" thickBot="1" x14ac:dyDescent="0.3">
      <c r="A115" s="40" t="s">
        <v>166</v>
      </c>
      <c r="B115" s="42" t="s">
        <v>18</v>
      </c>
      <c r="C115" s="87">
        <f>SUM(C119,C122,C125,C128)</f>
        <v>87</v>
      </c>
      <c r="D115" s="87">
        <f t="shared" ref="D115:H116" si="28">SUM(D119,D122,D125,D128)</f>
        <v>430</v>
      </c>
      <c r="E115" s="87">
        <f t="shared" si="28"/>
        <v>0</v>
      </c>
      <c r="F115" s="87">
        <f t="shared" si="28"/>
        <v>0</v>
      </c>
      <c r="G115" s="87">
        <f t="shared" si="28"/>
        <v>0</v>
      </c>
      <c r="H115" s="87">
        <f t="shared" si="28"/>
        <v>0</v>
      </c>
    </row>
    <row r="116" spans="1:8" ht="15.75" thickBot="1" x14ac:dyDescent="0.3">
      <c r="A116" s="40" t="s">
        <v>167</v>
      </c>
      <c r="B116" s="42" t="s">
        <v>42</v>
      </c>
      <c r="C116" s="87">
        <f>SUM(C120,C123,C126,C129)</f>
        <v>0</v>
      </c>
      <c r="D116" s="87">
        <f t="shared" si="28"/>
        <v>0</v>
      </c>
      <c r="E116" s="87">
        <f t="shared" si="28"/>
        <v>0</v>
      </c>
      <c r="F116" s="87">
        <f t="shared" si="28"/>
        <v>0</v>
      </c>
      <c r="G116" s="87">
        <f t="shared" si="28"/>
        <v>0</v>
      </c>
      <c r="H116" s="87">
        <f t="shared" si="28"/>
        <v>0</v>
      </c>
    </row>
    <row r="117" spans="1:8" ht="24" x14ac:dyDescent="0.25">
      <c r="A117" s="138" t="s">
        <v>168</v>
      </c>
      <c r="B117" s="51" t="s">
        <v>169</v>
      </c>
      <c r="C117" s="136">
        <f>SUM(C119:C120)</f>
        <v>0</v>
      </c>
      <c r="D117" s="136">
        <f t="shared" ref="D117:H117" si="29">SUM(D119:D120)</f>
        <v>0</v>
      </c>
      <c r="E117" s="136">
        <f t="shared" si="29"/>
        <v>0</v>
      </c>
      <c r="F117" s="136">
        <f t="shared" si="29"/>
        <v>0</v>
      </c>
      <c r="G117" s="136">
        <f t="shared" si="29"/>
        <v>0</v>
      </c>
      <c r="H117" s="136">
        <f t="shared" si="29"/>
        <v>0</v>
      </c>
    </row>
    <row r="118" spans="1:8" ht="15.75" thickBot="1" x14ac:dyDescent="0.3">
      <c r="A118" s="139"/>
      <c r="B118" s="50" t="s">
        <v>149</v>
      </c>
      <c r="C118" s="137"/>
      <c r="D118" s="137"/>
      <c r="E118" s="137"/>
      <c r="F118" s="137"/>
      <c r="G118" s="137"/>
      <c r="H118" s="137"/>
    </row>
    <row r="119" spans="1:8" ht="15.75" thickBot="1" x14ac:dyDescent="0.3">
      <c r="A119" s="40" t="s">
        <v>170</v>
      </c>
      <c r="B119" s="42" t="s">
        <v>18</v>
      </c>
      <c r="C119" s="87"/>
      <c r="D119" s="87"/>
      <c r="E119" s="87"/>
      <c r="F119" s="87"/>
      <c r="G119" s="87"/>
      <c r="H119" s="87"/>
    </row>
    <row r="120" spans="1:8" ht="15.75" thickBot="1" x14ac:dyDescent="0.3">
      <c r="A120" s="40" t="s">
        <v>171</v>
      </c>
      <c r="B120" s="42" t="s">
        <v>42</v>
      </c>
      <c r="C120" s="87"/>
      <c r="D120" s="87"/>
      <c r="E120" s="87"/>
      <c r="F120" s="87"/>
      <c r="G120" s="87"/>
      <c r="H120" s="87"/>
    </row>
    <row r="121" spans="1:8" ht="15.75" thickBot="1" x14ac:dyDescent="0.3">
      <c r="A121" s="40" t="s">
        <v>172</v>
      </c>
      <c r="B121" s="50" t="s">
        <v>153</v>
      </c>
      <c r="C121" s="87">
        <f>SUM(C122:C123)</f>
        <v>84</v>
      </c>
      <c r="D121" s="87">
        <f t="shared" ref="D121:H121" si="30">SUM(D122:D123)</f>
        <v>30</v>
      </c>
      <c r="E121" s="87">
        <f t="shared" si="30"/>
        <v>0</v>
      </c>
      <c r="F121" s="87">
        <f t="shared" si="30"/>
        <v>0</v>
      </c>
      <c r="G121" s="87">
        <f t="shared" si="30"/>
        <v>0</v>
      </c>
      <c r="H121" s="87">
        <f t="shared" si="30"/>
        <v>0</v>
      </c>
    </row>
    <row r="122" spans="1:8" ht="15.75" thickBot="1" x14ac:dyDescent="0.3">
      <c r="A122" s="40" t="s">
        <v>173</v>
      </c>
      <c r="B122" s="42" t="s">
        <v>18</v>
      </c>
      <c r="C122" s="87">
        <v>84</v>
      </c>
      <c r="D122" s="87">
        <v>30</v>
      </c>
      <c r="E122" s="87"/>
      <c r="F122" s="87"/>
      <c r="G122" s="87"/>
      <c r="H122" s="87"/>
    </row>
    <row r="123" spans="1:8" ht="15.75" thickBot="1" x14ac:dyDescent="0.3">
      <c r="A123" s="40" t="s">
        <v>174</v>
      </c>
      <c r="B123" s="42" t="s">
        <v>42</v>
      </c>
      <c r="C123" s="87"/>
      <c r="D123" s="87">
        <v>0</v>
      </c>
      <c r="E123" s="87"/>
      <c r="F123" s="87"/>
      <c r="G123" s="87"/>
      <c r="H123" s="87"/>
    </row>
    <row r="124" spans="1:8" ht="15.75" thickBot="1" x14ac:dyDescent="0.3">
      <c r="A124" s="40" t="s">
        <v>175</v>
      </c>
      <c r="B124" s="50" t="s">
        <v>157</v>
      </c>
      <c r="C124" s="87">
        <f>SUM(C125:C126)</f>
        <v>0</v>
      </c>
      <c r="D124" s="87">
        <f t="shared" ref="D124:H124" si="31">SUM(D125:D126)</f>
        <v>0</v>
      </c>
      <c r="E124" s="87">
        <f t="shared" si="31"/>
        <v>0</v>
      </c>
      <c r="F124" s="87">
        <f t="shared" si="31"/>
        <v>0</v>
      </c>
      <c r="G124" s="87">
        <f t="shared" si="31"/>
        <v>0</v>
      </c>
      <c r="H124" s="87">
        <f t="shared" si="31"/>
        <v>0</v>
      </c>
    </row>
    <row r="125" spans="1:8" ht="15.75" thickBot="1" x14ac:dyDescent="0.3">
      <c r="A125" s="40" t="s">
        <v>176</v>
      </c>
      <c r="B125" s="42" t="s">
        <v>18</v>
      </c>
      <c r="C125" s="87"/>
      <c r="D125" s="87"/>
      <c r="E125" s="87"/>
      <c r="F125" s="87"/>
      <c r="G125" s="87"/>
      <c r="H125" s="87"/>
    </row>
    <row r="126" spans="1:8" ht="15.75" thickBot="1" x14ac:dyDescent="0.3">
      <c r="A126" s="40" t="s">
        <v>177</v>
      </c>
      <c r="B126" s="42" t="s">
        <v>42</v>
      </c>
      <c r="C126" s="87"/>
      <c r="D126" s="87"/>
      <c r="E126" s="87"/>
      <c r="F126" s="87"/>
      <c r="G126" s="87"/>
      <c r="H126" s="87"/>
    </row>
    <row r="127" spans="1:8" ht="15.75" thickBot="1" x14ac:dyDescent="0.3">
      <c r="A127" s="40" t="s">
        <v>178</v>
      </c>
      <c r="B127" s="50" t="s">
        <v>161</v>
      </c>
      <c r="C127" s="87">
        <f>SUM(C128:C129)</f>
        <v>3</v>
      </c>
      <c r="D127" s="87">
        <f t="shared" ref="D127:H127" si="32">SUM(D128:D129)</f>
        <v>400</v>
      </c>
      <c r="E127" s="87">
        <f t="shared" si="32"/>
        <v>0</v>
      </c>
      <c r="F127" s="87">
        <f t="shared" si="32"/>
        <v>0</v>
      </c>
      <c r="G127" s="87">
        <f t="shared" si="32"/>
        <v>0</v>
      </c>
      <c r="H127" s="87">
        <f t="shared" si="32"/>
        <v>0</v>
      </c>
    </row>
    <row r="128" spans="1:8" ht="15.75" thickBot="1" x14ac:dyDescent="0.3">
      <c r="A128" s="40" t="s">
        <v>179</v>
      </c>
      <c r="B128" s="42" t="s">
        <v>18</v>
      </c>
      <c r="C128" s="87">
        <v>3</v>
      </c>
      <c r="D128" s="87">
        <v>400</v>
      </c>
      <c r="E128" s="87"/>
      <c r="F128" s="87"/>
      <c r="G128" s="87"/>
      <c r="H128" s="87"/>
    </row>
    <row r="129" spans="1:8" ht="15.75" thickBot="1" x14ac:dyDescent="0.3">
      <c r="A129" s="40" t="s">
        <v>180</v>
      </c>
      <c r="B129" s="42" t="s">
        <v>42</v>
      </c>
      <c r="C129" s="87">
        <v>0</v>
      </c>
      <c r="D129" s="87">
        <v>0</v>
      </c>
      <c r="E129" s="87"/>
      <c r="F129" s="87"/>
      <c r="G129" s="87"/>
      <c r="H129" s="87"/>
    </row>
    <row r="130" spans="1:8" ht="36.75" thickBot="1" x14ac:dyDescent="0.3">
      <c r="A130" s="38" t="s">
        <v>181</v>
      </c>
      <c r="B130" s="39" t="s">
        <v>182</v>
      </c>
      <c r="C130" s="58">
        <f>SUM(C131:C132)</f>
        <v>73</v>
      </c>
      <c r="D130" s="58">
        <f t="shared" ref="D130:H130" si="33">SUM(D131:D132)</f>
        <v>10</v>
      </c>
      <c r="E130" s="58">
        <f t="shared" si="33"/>
        <v>0</v>
      </c>
      <c r="F130" s="58">
        <f t="shared" si="33"/>
        <v>0</v>
      </c>
      <c r="G130" s="58">
        <f t="shared" si="33"/>
        <v>0</v>
      </c>
      <c r="H130" s="58">
        <f t="shared" si="33"/>
        <v>0</v>
      </c>
    </row>
    <row r="131" spans="1:8" ht="15.75" thickBot="1" x14ac:dyDescent="0.3">
      <c r="A131" s="40" t="s">
        <v>183</v>
      </c>
      <c r="B131" s="42" t="s">
        <v>18</v>
      </c>
      <c r="C131" s="87">
        <v>73</v>
      </c>
      <c r="D131" s="87">
        <v>10</v>
      </c>
      <c r="E131" s="87"/>
      <c r="F131" s="87"/>
      <c r="G131" s="92"/>
      <c r="H131" s="92"/>
    </row>
    <row r="132" spans="1:8" ht="15.75" thickBot="1" x14ac:dyDescent="0.3">
      <c r="A132" s="40" t="s">
        <v>184</v>
      </c>
      <c r="B132" s="42" t="s">
        <v>42</v>
      </c>
      <c r="C132" s="87"/>
      <c r="D132" s="87"/>
      <c r="E132" s="87"/>
      <c r="F132" s="87"/>
      <c r="G132" s="92"/>
      <c r="H132" s="92"/>
    </row>
    <row r="133" spans="1:8" ht="60.75" thickBot="1" x14ac:dyDescent="0.3">
      <c r="A133" s="38" t="s">
        <v>185</v>
      </c>
      <c r="B133" s="39" t="s">
        <v>186</v>
      </c>
      <c r="C133" s="58">
        <f>SUM(C134:C137)</f>
        <v>0</v>
      </c>
      <c r="D133" s="58">
        <f t="shared" ref="D133:H133" si="34">SUM(D134:D137)</f>
        <v>0</v>
      </c>
      <c r="E133" s="58">
        <f t="shared" si="34"/>
        <v>0</v>
      </c>
      <c r="F133" s="58">
        <f t="shared" si="34"/>
        <v>0</v>
      </c>
      <c r="G133" s="58">
        <f t="shared" si="34"/>
        <v>0</v>
      </c>
      <c r="H133" s="58">
        <f t="shared" si="34"/>
        <v>0</v>
      </c>
    </row>
    <row r="134" spans="1:8" ht="15.75" thickBot="1" x14ac:dyDescent="0.3">
      <c r="A134" s="40" t="s">
        <v>187</v>
      </c>
      <c r="B134" s="42" t="s">
        <v>188</v>
      </c>
      <c r="C134" s="87"/>
      <c r="D134" s="87"/>
      <c r="E134" s="87"/>
      <c r="F134" s="87"/>
      <c r="G134" s="92"/>
      <c r="H134" s="92"/>
    </row>
    <row r="135" spans="1:8" ht="15.75" thickBot="1" x14ac:dyDescent="0.3">
      <c r="A135" s="40" t="s">
        <v>189</v>
      </c>
      <c r="B135" s="42" t="s">
        <v>190</v>
      </c>
      <c r="C135" s="87"/>
      <c r="D135" s="87"/>
      <c r="E135" s="87"/>
      <c r="F135" s="87"/>
      <c r="G135" s="92"/>
      <c r="H135" s="92"/>
    </row>
    <row r="136" spans="1:8" ht="15.75" thickBot="1" x14ac:dyDescent="0.3">
      <c r="A136" s="40" t="s">
        <v>191</v>
      </c>
      <c r="B136" s="42" t="s">
        <v>192</v>
      </c>
      <c r="C136" s="87"/>
      <c r="D136" s="87"/>
      <c r="E136" s="87"/>
      <c r="F136" s="87"/>
      <c r="G136" s="92"/>
      <c r="H136" s="92"/>
    </row>
    <row r="137" spans="1:8" ht="15.75" thickBot="1" x14ac:dyDescent="0.3">
      <c r="A137" s="40" t="s">
        <v>193</v>
      </c>
      <c r="B137" s="42" t="s">
        <v>194</v>
      </c>
      <c r="C137" s="87"/>
      <c r="D137" s="87"/>
      <c r="E137" s="87"/>
      <c r="F137" s="87"/>
      <c r="G137" s="92"/>
      <c r="H137" s="92"/>
    </row>
    <row r="138" spans="1:8" ht="36.75" thickBot="1" x14ac:dyDescent="0.3">
      <c r="A138" s="40" t="s">
        <v>195</v>
      </c>
      <c r="B138" s="42" t="s">
        <v>196</v>
      </c>
      <c r="C138" s="87">
        <f>SUM(C139:C140)</f>
        <v>0</v>
      </c>
      <c r="D138" s="87">
        <f t="shared" ref="D138:H138" si="35">SUM(D139:D140)</f>
        <v>0</v>
      </c>
      <c r="E138" s="87">
        <f t="shared" si="35"/>
        <v>0</v>
      </c>
      <c r="F138" s="87">
        <f t="shared" si="35"/>
        <v>0</v>
      </c>
      <c r="G138" s="87">
        <f t="shared" si="35"/>
        <v>0</v>
      </c>
      <c r="H138" s="87">
        <f t="shared" si="35"/>
        <v>0</v>
      </c>
    </row>
    <row r="139" spans="1:8" ht="15.75" thickBot="1" x14ac:dyDescent="0.3">
      <c r="A139" s="40" t="s">
        <v>197</v>
      </c>
      <c r="B139" s="42" t="s">
        <v>18</v>
      </c>
      <c r="C139" s="87"/>
      <c r="D139" s="87"/>
      <c r="E139" s="87"/>
      <c r="F139" s="87"/>
      <c r="G139" s="92"/>
      <c r="H139" s="92"/>
    </row>
    <row r="140" spans="1:8" ht="15.75" thickBot="1" x14ac:dyDescent="0.3">
      <c r="A140" s="40" t="s">
        <v>198</v>
      </c>
      <c r="B140" s="42" t="s">
        <v>42</v>
      </c>
      <c r="C140" s="87"/>
      <c r="D140" s="87"/>
      <c r="E140" s="87"/>
      <c r="F140" s="87"/>
      <c r="G140" s="92"/>
      <c r="H140" s="92"/>
    </row>
    <row r="141" spans="1:8" ht="36" x14ac:dyDescent="0.25">
      <c r="A141" s="127" t="s">
        <v>199</v>
      </c>
      <c r="B141" s="43" t="s">
        <v>200</v>
      </c>
      <c r="C141" s="112">
        <f>SUM(C143:C144)</f>
        <v>0</v>
      </c>
      <c r="D141" s="112">
        <f t="shared" ref="D141:H141" si="36">SUM(D143:D144)</f>
        <v>0</v>
      </c>
      <c r="E141" s="112">
        <f t="shared" si="36"/>
        <v>0</v>
      </c>
      <c r="F141" s="112">
        <f t="shared" si="36"/>
        <v>0</v>
      </c>
      <c r="G141" s="112">
        <f t="shared" si="36"/>
        <v>0</v>
      </c>
      <c r="H141" s="112">
        <f t="shared" si="36"/>
        <v>0</v>
      </c>
    </row>
    <row r="142" spans="1:8" ht="15.75" thickBot="1" x14ac:dyDescent="0.3">
      <c r="A142" s="128"/>
      <c r="B142" s="39" t="s">
        <v>201</v>
      </c>
      <c r="C142" s="113"/>
      <c r="D142" s="113"/>
      <c r="E142" s="113"/>
      <c r="F142" s="113"/>
      <c r="G142" s="113"/>
      <c r="H142" s="113"/>
    </row>
    <row r="143" spans="1:8" ht="15.75" thickBot="1" x14ac:dyDescent="0.3">
      <c r="A143" s="40" t="s">
        <v>202</v>
      </c>
      <c r="B143" s="42" t="s">
        <v>18</v>
      </c>
      <c r="C143" s="87"/>
      <c r="D143" s="87"/>
      <c r="E143" s="87"/>
      <c r="F143" s="87"/>
      <c r="G143" s="87"/>
      <c r="H143" s="87"/>
    </row>
    <row r="144" spans="1:8" ht="15.75" thickBot="1" x14ac:dyDescent="0.3">
      <c r="A144" s="40" t="s">
        <v>203</v>
      </c>
      <c r="B144" s="42" t="s">
        <v>42</v>
      </c>
      <c r="C144" s="87"/>
      <c r="D144" s="87"/>
      <c r="E144" s="87"/>
      <c r="F144" s="87"/>
      <c r="G144" s="87"/>
      <c r="H144" s="87"/>
    </row>
    <row r="145" spans="1:8" x14ac:dyDescent="0.25">
      <c r="A145" s="132" t="s">
        <v>204</v>
      </c>
      <c r="B145" s="52" t="s">
        <v>69</v>
      </c>
      <c r="C145" s="134">
        <f>SUM(C147:C148)</f>
        <v>0</v>
      </c>
      <c r="D145" s="134">
        <f t="shared" ref="D145:H145" si="37">SUM(D147:D148)</f>
        <v>0</v>
      </c>
      <c r="E145" s="134">
        <f t="shared" si="37"/>
        <v>0</v>
      </c>
      <c r="F145" s="134">
        <f t="shared" si="37"/>
        <v>0</v>
      </c>
      <c r="G145" s="134">
        <f t="shared" si="37"/>
        <v>0</v>
      </c>
      <c r="H145" s="134">
        <f t="shared" si="37"/>
        <v>0</v>
      </c>
    </row>
    <row r="146" spans="1:8" ht="15.75" thickBot="1" x14ac:dyDescent="0.3">
      <c r="A146" s="133"/>
      <c r="B146" s="46" t="s">
        <v>66</v>
      </c>
      <c r="C146" s="135"/>
      <c r="D146" s="135"/>
      <c r="E146" s="135"/>
      <c r="F146" s="135"/>
      <c r="G146" s="135"/>
      <c r="H146" s="135"/>
    </row>
    <row r="147" spans="1:8" ht="15.75" thickBot="1" x14ac:dyDescent="0.3">
      <c r="A147" s="40" t="s">
        <v>205</v>
      </c>
      <c r="B147" s="42" t="s">
        <v>18</v>
      </c>
      <c r="C147" s="87"/>
      <c r="D147" s="87"/>
      <c r="E147" s="87"/>
      <c r="F147" s="87"/>
      <c r="G147" s="87"/>
      <c r="H147" s="87"/>
    </row>
    <row r="148" spans="1:8" ht="15.75" thickBot="1" x14ac:dyDescent="0.3">
      <c r="A148" s="40" t="s">
        <v>206</v>
      </c>
      <c r="B148" s="42" t="s">
        <v>42</v>
      </c>
      <c r="C148" s="87"/>
      <c r="D148" s="87"/>
      <c r="E148" s="87"/>
      <c r="F148" s="87"/>
      <c r="G148" s="87"/>
      <c r="H148" s="87"/>
    </row>
    <row r="149" spans="1:8" ht="15.75" thickBot="1" x14ac:dyDescent="0.3">
      <c r="A149" s="48" t="s">
        <v>207</v>
      </c>
      <c r="B149" s="46" t="s">
        <v>208</v>
      </c>
      <c r="C149" s="91">
        <f>SUM(C150:C151)</f>
        <v>0</v>
      </c>
      <c r="D149" s="91">
        <f t="shared" ref="D149:H149" si="38">SUM(D150:D151)</f>
        <v>0</v>
      </c>
      <c r="E149" s="91">
        <f t="shared" si="38"/>
        <v>0</v>
      </c>
      <c r="F149" s="91">
        <f t="shared" si="38"/>
        <v>0</v>
      </c>
      <c r="G149" s="91">
        <f t="shared" si="38"/>
        <v>0</v>
      </c>
      <c r="H149" s="91">
        <f t="shared" si="38"/>
        <v>0</v>
      </c>
    </row>
    <row r="150" spans="1:8" ht="15.75" thickBot="1" x14ac:dyDescent="0.3">
      <c r="A150" s="40" t="s">
        <v>209</v>
      </c>
      <c r="B150" s="42" t="s">
        <v>18</v>
      </c>
      <c r="C150" s="87"/>
      <c r="D150" s="87"/>
      <c r="E150" s="87"/>
      <c r="F150" s="87"/>
      <c r="G150" s="87"/>
      <c r="H150" s="87"/>
    </row>
    <row r="151" spans="1:8" ht="15.75" thickBot="1" x14ac:dyDescent="0.3">
      <c r="A151" s="40" t="s">
        <v>210</v>
      </c>
      <c r="B151" s="42" t="s">
        <v>42</v>
      </c>
      <c r="C151" s="87"/>
      <c r="D151" s="87"/>
      <c r="E151" s="87"/>
      <c r="F151" s="87"/>
      <c r="G151" s="87"/>
      <c r="H151" s="87"/>
    </row>
    <row r="152" spans="1:8" ht="24.75" thickBot="1" x14ac:dyDescent="0.3">
      <c r="A152" s="48" t="s">
        <v>211</v>
      </c>
      <c r="B152" s="46" t="s">
        <v>212</v>
      </c>
      <c r="C152" s="91">
        <f>SUM(C153:C154)</f>
        <v>0</v>
      </c>
      <c r="D152" s="91">
        <f t="shared" ref="D152:H152" si="39">SUM(D153:D154)</f>
        <v>0</v>
      </c>
      <c r="E152" s="91">
        <f t="shared" si="39"/>
        <v>0</v>
      </c>
      <c r="F152" s="91">
        <f t="shared" si="39"/>
        <v>0</v>
      </c>
      <c r="G152" s="91">
        <f t="shared" si="39"/>
        <v>0</v>
      </c>
      <c r="H152" s="91">
        <f t="shared" si="39"/>
        <v>0</v>
      </c>
    </row>
    <row r="153" spans="1:8" ht="15.75" thickBot="1" x14ac:dyDescent="0.3">
      <c r="A153" s="40" t="s">
        <v>213</v>
      </c>
      <c r="B153" s="42" t="s">
        <v>18</v>
      </c>
      <c r="C153" s="87"/>
      <c r="D153" s="87"/>
      <c r="E153" s="87"/>
      <c r="F153" s="87"/>
      <c r="G153" s="87"/>
      <c r="H153" s="87"/>
    </row>
    <row r="154" spans="1:8" ht="15.75" thickBot="1" x14ac:dyDescent="0.3">
      <c r="A154" s="40" t="s">
        <v>214</v>
      </c>
      <c r="B154" s="42" t="s">
        <v>42</v>
      </c>
      <c r="C154" s="87"/>
      <c r="D154" s="87"/>
      <c r="E154" s="87"/>
      <c r="F154" s="87"/>
      <c r="G154" s="87"/>
      <c r="H154" s="87"/>
    </row>
    <row r="155" spans="1:8" ht="72.75" thickBot="1" x14ac:dyDescent="0.3">
      <c r="A155" s="38" t="s">
        <v>215</v>
      </c>
      <c r="B155" s="39" t="s">
        <v>216</v>
      </c>
      <c r="C155" s="58">
        <f>SUM(C156:C157)</f>
        <v>2</v>
      </c>
      <c r="D155" s="58">
        <f t="shared" ref="D155:H155" si="40">SUM(D156:D157)</f>
        <v>1</v>
      </c>
      <c r="E155" s="58">
        <f t="shared" si="40"/>
        <v>0</v>
      </c>
      <c r="F155" s="58">
        <f t="shared" si="40"/>
        <v>0</v>
      </c>
      <c r="G155" s="58">
        <f t="shared" si="40"/>
        <v>0</v>
      </c>
      <c r="H155" s="58">
        <f t="shared" si="40"/>
        <v>0</v>
      </c>
    </row>
    <row r="156" spans="1:8" ht="15.75" thickBot="1" x14ac:dyDescent="0.3">
      <c r="A156" s="40" t="s">
        <v>217</v>
      </c>
      <c r="B156" s="42" t="s">
        <v>18</v>
      </c>
      <c r="C156" s="87">
        <v>2</v>
      </c>
      <c r="D156" s="87">
        <v>1</v>
      </c>
      <c r="E156" s="87"/>
      <c r="F156" s="87"/>
      <c r="G156" s="92"/>
      <c r="H156" s="92"/>
    </row>
    <row r="157" spans="1:8" ht="15.75" thickBot="1" x14ac:dyDescent="0.3">
      <c r="A157" s="40" t="s">
        <v>218</v>
      </c>
      <c r="B157" s="42" t="s">
        <v>42</v>
      </c>
      <c r="C157" s="87"/>
      <c r="D157" s="87"/>
      <c r="E157" s="87"/>
      <c r="F157" s="87"/>
      <c r="G157" s="92"/>
      <c r="H157" s="92"/>
    </row>
    <row r="158" spans="1:8" ht="36.75" thickBot="1" x14ac:dyDescent="0.3">
      <c r="A158" s="38" t="s">
        <v>219</v>
      </c>
      <c r="B158" s="39" t="s">
        <v>220</v>
      </c>
      <c r="C158" s="58">
        <v>44</v>
      </c>
      <c r="D158" s="58">
        <v>4</v>
      </c>
      <c r="E158" s="58"/>
      <c r="F158" s="58"/>
      <c r="G158" s="93"/>
      <c r="H158" s="93"/>
    </row>
    <row r="159" spans="1:8" x14ac:dyDescent="0.25">
      <c r="A159" s="127" t="s">
        <v>221</v>
      </c>
      <c r="B159" s="43" t="s">
        <v>222</v>
      </c>
      <c r="C159" s="112">
        <v>0</v>
      </c>
      <c r="D159" s="112"/>
      <c r="E159" s="112"/>
      <c r="F159" s="112"/>
      <c r="G159" s="171"/>
      <c r="H159" s="171"/>
    </row>
    <row r="160" spans="1:8" ht="15.75" thickBot="1" x14ac:dyDescent="0.3">
      <c r="A160" s="128"/>
      <c r="B160" s="39" t="s">
        <v>223</v>
      </c>
      <c r="C160" s="113"/>
      <c r="D160" s="113"/>
      <c r="E160" s="113"/>
      <c r="F160" s="113"/>
      <c r="G160" s="172"/>
      <c r="H160" s="172"/>
    </row>
    <row r="161" spans="1:8" ht="24.75" thickBot="1" x14ac:dyDescent="0.3">
      <c r="A161" s="38" t="s">
        <v>224</v>
      </c>
      <c r="B161" s="39" t="s">
        <v>225</v>
      </c>
      <c r="C161" s="58">
        <v>44</v>
      </c>
      <c r="D161" s="58">
        <v>4</v>
      </c>
      <c r="E161" s="58"/>
      <c r="F161" s="58"/>
      <c r="G161" s="93"/>
      <c r="H161" s="93"/>
    </row>
    <row r="162" spans="1:8" ht="48.75" thickBot="1" x14ac:dyDescent="0.3">
      <c r="A162" s="38" t="s">
        <v>226</v>
      </c>
      <c r="B162" s="39" t="s">
        <v>227</v>
      </c>
      <c r="C162" s="58">
        <v>0</v>
      </c>
      <c r="D162" s="58"/>
      <c r="E162" s="58"/>
      <c r="F162" s="58"/>
      <c r="G162" s="93"/>
      <c r="H162" s="93"/>
    </row>
    <row r="163" spans="1:8" ht="36.75" thickBot="1" x14ac:dyDescent="0.3">
      <c r="A163" s="38" t="s">
        <v>228</v>
      </c>
      <c r="B163" s="39" t="s">
        <v>229</v>
      </c>
      <c r="C163" s="58"/>
      <c r="D163" s="58"/>
      <c r="E163" s="58"/>
      <c r="F163" s="58"/>
      <c r="G163" s="93"/>
      <c r="H163" s="93"/>
    </row>
    <row r="164" spans="1:8" ht="15.75" thickBot="1" x14ac:dyDescent="0.3">
      <c r="A164" s="40" t="s">
        <v>230</v>
      </c>
      <c r="B164" s="41" t="s">
        <v>231</v>
      </c>
      <c r="C164" s="94"/>
      <c r="D164" s="87"/>
      <c r="E164" s="87"/>
      <c r="F164" s="87"/>
      <c r="G164" s="92"/>
      <c r="H164" s="92"/>
    </row>
    <row r="165" spans="1:8" ht="24.75" thickBot="1" x14ac:dyDescent="0.3">
      <c r="A165" s="38" t="s">
        <v>232</v>
      </c>
      <c r="B165" s="39" t="s">
        <v>233</v>
      </c>
      <c r="C165" s="95"/>
      <c r="D165" s="58"/>
      <c r="E165" s="58"/>
      <c r="F165" s="58"/>
      <c r="G165" s="93"/>
      <c r="H165" s="93"/>
    </row>
    <row r="166" spans="1:8" ht="24.75" thickBot="1" x14ac:dyDescent="0.3">
      <c r="A166" s="38" t="s">
        <v>234</v>
      </c>
      <c r="B166" s="39" t="s">
        <v>235</v>
      </c>
      <c r="C166" s="95"/>
      <c r="D166" s="58"/>
      <c r="E166" s="58"/>
      <c r="F166" s="58"/>
      <c r="G166" s="93"/>
      <c r="H166" s="93"/>
    </row>
    <row r="167" spans="1:8" ht="36.75" thickBot="1" x14ac:dyDescent="0.3">
      <c r="A167" s="38" t="s">
        <v>236</v>
      </c>
      <c r="B167" s="39" t="s">
        <v>237</v>
      </c>
      <c r="C167" s="95">
        <v>2</v>
      </c>
      <c r="D167" s="58">
        <v>1</v>
      </c>
      <c r="E167" s="58"/>
      <c r="F167" s="58"/>
      <c r="G167" s="93"/>
      <c r="H167" s="93"/>
    </row>
    <row r="168" spans="1:8" ht="15.75" thickBot="1" x14ac:dyDescent="0.3">
      <c r="A168" s="40" t="s">
        <v>238</v>
      </c>
      <c r="B168" s="41" t="s">
        <v>239</v>
      </c>
      <c r="C168" s="94">
        <v>2</v>
      </c>
      <c r="D168" s="87">
        <v>1</v>
      </c>
      <c r="E168" s="87"/>
      <c r="F168" s="87"/>
      <c r="G168" s="92"/>
      <c r="H168" s="92"/>
    </row>
    <row r="169" spans="1:8" ht="108.75" thickBot="1" x14ac:dyDescent="0.3">
      <c r="A169" s="38" t="s">
        <v>240</v>
      </c>
      <c r="B169" s="39" t="s">
        <v>241</v>
      </c>
      <c r="C169" s="95"/>
      <c r="D169" s="58"/>
      <c r="E169" s="58"/>
      <c r="F169" s="58"/>
      <c r="G169" s="93"/>
      <c r="H169" s="93"/>
    </row>
    <row r="170" spans="1:8" ht="24.75" thickBot="1" x14ac:dyDescent="0.3">
      <c r="A170" s="40" t="s">
        <v>242</v>
      </c>
      <c r="B170" s="42" t="s">
        <v>243</v>
      </c>
      <c r="C170" s="94"/>
      <c r="D170" s="87"/>
      <c r="E170" s="87"/>
      <c r="F170" s="87"/>
      <c r="G170" s="92"/>
      <c r="H170" s="92"/>
    </row>
    <row r="171" spans="1:8" ht="24.75" thickBot="1" x14ac:dyDescent="0.3">
      <c r="A171" s="40" t="s">
        <v>244</v>
      </c>
      <c r="B171" s="42" t="s">
        <v>245</v>
      </c>
      <c r="C171" s="94"/>
      <c r="D171" s="87"/>
      <c r="E171" s="87"/>
      <c r="F171" s="87"/>
      <c r="G171" s="92"/>
      <c r="H171" s="92"/>
    </row>
    <row r="172" spans="1:8" ht="36.75" thickBot="1" x14ac:dyDescent="0.3">
      <c r="A172" s="40" t="s">
        <v>246</v>
      </c>
      <c r="B172" s="42" t="s">
        <v>247</v>
      </c>
      <c r="C172" s="94"/>
      <c r="D172" s="87"/>
      <c r="E172" s="87"/>
      <c r="F172" s="87"/>
      <c r="G172" s="92"/>
      <c r="H172" s="92"/>
    </row>
    <row r="173" spans="1:8" ht="24.75" thickBot="1" x14ac:dyDescent="0.3">
      <c r="A173" s="40" t="s">
        <v>248</v>
      </c>
      <c r="B173" s="42" t="s">
        <v>249</v>
      </c>
      <c r="C173" s="94"/>
      <c r="D173" s="87"/>
      <c r="E173" s="87"/>
      <c r="F173" s="87"/>
      <c r="G173" s="92"/>
      <c r="H173" s="92"/>
    </row>
    <row r="174" spans="1:8" ht="24.75" thickBot="1" x14ac:dyDescent="0.3">
      <c r="A174" s="38" t="s">
        <v>250</v>
      </c>
      <c r="B174" s="39" t="s">
        <v>251</v>
      </c>
      <c r="C174" s="96">
        <v>3186</v>
      </c>
      <c r="D174" s="93"/>
      <c r="E174" s="93"/>
      <c r="F174" s="93"/>
      <c r="G174" s="93"/>
      <c r="H174" s="93"/>
    </row>
    <row r="175" spans="1:8" ht="15.75" thickBot="1" x14ac:dyDescent="0.3">
      <c r="A175" s="38" t="s">
        <v>252</v>
      </c>
      <c r="B175" s="39" t="s">
        <v>253</v>
      </c>
      <c r="C175" s="96">
        <v>3186</v>
      </c>
      <c r="D175" s="93">
        <v>127</v>
      </c>
      <c r="E175" s="93"/>
      <c r="F175" s="93"/>
      <c r="G175" s="93"/>
      <c r="H175" s="93"/>
    </row>
    <row r="176" spans="1:8" ht="15.75" thickBot="1" x14ac:dyDescent="0.3">
      <c r="A176" s="38" t="s">
        <v>254</v>
      </c>
      <c r="B176" s="39" t="s">
        <v>255</v>
      </c>
      <c r="C176" s="93"/>
      <c r="D176" s="93"/>
      <c r="E176" s="93"/>
      <c r="F176" s="93"/>
      <c r="G176" s="93"/>
      <c r="H176" s="93"/>
    </row>
    <row r="177" spans="1:8" ht="15.75" thickBot="1" x14ac:dyDescent="0.3">
      <c r="A177" s="40" t="s">
        <v>256</v>
      </c>
      <c r="B177" s="42" t="s">
        <v>257</v>
      </c>
      <c r="C177" s="92"/>
      <c r="D177" s="92"/>
      <c r="E177" s="92"/>
      <c r="F177" s="92"/>
      <c r="G177" s="92"/>
      <c r="H177" s="92"/>
    </row>
    <row r="178" spans="1:8" ht="24.75" thickBot="1" x14ac:dyDescent="0.3">
      <c r="A178" s="38" t="s">
        <v>258</v>
      </c>
      <c r="B178" s="39" t="s">
        <v>259</v>
      </c>
      <c r="C178" s="93">
        <f>SUM(C179:C182)</f>
        <v>0</v>
      </c>
      <c r="D178" s="93">
        <f t="shared" ref="D178:H178" si="41">SUM(D179:D182)</f>
        <v>0</v>
      </c>
      <c r="E178" s="93">
        <f t="shared" si="41"/>
        <v>0</v>
      </c>
      <c r="F178" s="93">
        <f t="shared" si="41"/>
        <v>0</v>
      </c>
      <c r="G178" s="93">
        <f t="shared" si="41"/>
        <v>0</v>
      </c>
      <c r="H178" s="93">
        <f t="shared" si="41"/>
        <v>0</v>
      </c>
    </row>
    <row r="179" spans="1:8" ht="15.75" thickBot="1" x14ac:dyDescent="0.3">
      <c r="A179" s="40" t="s">
        <v>260</v>
      </c>
      <c r="B179" s="42" t="s">
        <v>261</v>
      </c>
      <c r="C179" s="92"/>
      <c r="D179" s="92"/>
      <c r="E179" s="92"/>
      <c r="F179" s="92"/>
      <c r="G179" s="92"/>
      <c r="H179" s="92"/>
    </row>
    <row r="180" spans="1:8" ht="36.75" thickBot="1" x14ac:dyDescent="0.3">
      <c r="A180" s="40" t="s">
        <v>262</v>
      </c>
      <c r="B180" s="42" t="s">
        <v>263</v>
      </c>
      <c r="C180" s="92"/>
      <c r="D180" s="92"/>
      <c r="E180" s="92"/>
      <c r="F180" s="92"/>
      <c r="G180" s="92"/>
      <c r="H180" s="92"/>
    </row>
    <row r="181" spans="1:8" ht="24.75" thickBot="1" x14ac:dyDescent="0.3">
      <c r="A181" s="40" t="s">
        <v>264</v>
      </c>
      <c r="B181" s="42" t="s">
        <v>265</v>
      </c>
      <c r="C181" s="92"/>
      <c r="D181" s="92"/>
      <c r="E181" s="92"/>
      <c r="F181" s="92"/>
      <c r="G181" s="92"/>
      <c r="H181" s="92"/>
    </row>
    <row r="182" spans="1:8" ht="15.75" thickBot="1" x14ac:dyDescent="0.3">
      <c r="A182" s="40" t="s">
        <v>266</v>
      </c>
      <c r="B182" s="42" t="s">
        <v>267</v>
      </c>
      <c r="C182" s="92"/>
      <c r="D182" s="92"/>
      <c r="E182" s="92"/>
      <c r="F182" s="92"/>
      <c r="G182" s="92"/>
      <c r="H182" s="92"/>
    </row>
    <row r="183" spans="1:8" ht="24.75" thickBot="1" x14ac:dyDescent="0.3">
      <c r="A183" s="38" t="s">
        <v>268</v>
      </c>
      <c r="B183" s="39" t="s">
        <v>269</v>
      </c>
      <c r="C183" s="93">
        <f>SUM(C184:C185)</f>
        <v>0</v>
      </c>
      <c r="D183" s="93">
        <f t="shared" ref="D183:H183" si="42">SUM(D184:D185)</f>
        <v>0</v>
      </c>
      <c r="E183" s="93">
        <f t="shared" si="42"/>
        <v>0</v>
      </c>
      <c r="F183" s="93">
        <f t="shared" si="42"/>
        <v>0</v>
      </c>
      <c r="G183" s="93">
        <f t="shared" si="42"/>
        <v>0</v>
      </c>
      <c r="H183" s="93">
        <f t="shared" si="42"/>
        <v>0</v>
      </c>
    </row>
    <row r="184" spans="1:8" ht="15.75" thickBot="1" x14ac:dyDescent="0.3">
      <c r="A184" s="40" t="s">
        <v>270</v>
      </c>
      <c r="B184" s="42" t="s">
        <v>271</v>
      </c>
      <c r="C184" s="92"/>
      <c r="D184" s="92"/>
      <c r="E184" s="92"/>
      <c r="F184" s="92"/>
      <c r="G184" s="92"/>
      <c r="H184" s="92"/>
    </row>
    <row r="185" spans="1:8" ht="15.75" thickBot="1" x14ac:dyDescent="0.3">
      <c r="A185" s="40" t="s">
        <v>272</v>
      </c>
      <c r="B185" s="42" t="s">
        <v>273</v>
      </c>
      <c r="C185" s="92"/>
      <c r="D185" s="92"/>
      <c r="E185" s="92"/>
      <c r="F185" s="92"/>
      <c r="G185" s="92"/>
      <c r="H185" s="92"/>
    </row>
    <row r="186" spans="1:8" ht="24.75" thickBot="1" x14ac:dyDescent="0.3">
      <c r="A186" s="38" t="s">
        <v>274</v>
      </c>
      <c r="B186" s="39" t="s">
        <v>275</v>
      </c>
      <c r="C186" s="93">
        <f>SUM(C187:C188)</f>
        <v>0</v>
      </c>
      <c r="D186" s="93">
        <f t="shared" ref="D186:H186" si="43">SUM(D187:D188)</f>
        <v>0</v>
      </c>
      <c r="E186" s="93">
        <f t="shared" si="43"/>
        <v>0</v>
      </c>
      <c r="F186" s="93">
        <f t="shared" si="43"/>
        <v>0</v>
      </c>
      <c r="G186" s="93">
        <f t="shared" si="43"/>
        <v>0</v>
      </c>
      <c r="H186" s="93">
        <f t="shared" si="43"/>
        <v>0</v>
      </c>
    </row>
    <row r="187" spans="1:8" ht="15.75" thickBot="1" x14ac:dyDescent="0.3">
      <c r="A187" s="40" t="s">
        <v>276</v>
      </c>
      <c r="B187" s="42" t="s">
        <v>271</v>
      </c>
      <c r="C187" s="92"/>
      <c r="D187" s="92"/>
      <c r="E187" s="92"/>
      <c r="F187" s="92"/>
      <c r="G187" s="92"/>
      <c r="H187" s="92"/>
    </row>
    <row r="188" spans="1:8" ht="15.75" thickBot="1" x14ac:dyDescent="0.3">
      <c r="A188" s="40" t="s">
        <v>277</v>
      </c>
      <c r="B188" s="42" t="s">
        <v>273</v>
      </c>
      <c r="C188" s="92"/>
      <c r="D188" s="92"/>
      <c r="E188" s="92"/>
      <c r="F188" s="92"/>
      <c r="G188" s="92"/>
      <c r="H188" s="92"/>
    </row>
    <row r="189" spans="1:8" ht="24.75" thickBot="1" x14ac:dyDescent="0.3">
      <c r="A189" s="38" t="s">
        <v>278</v>
      </c>
      <c r="B189" s="39" t="s">
        <v>279</v>
      </c>
      <c r="C189" s="93">
        <f>SUM(C190:C191)</f>
        <v>0</v>
      </c>
      <c r="D189" s="93">
        <f t="shared" ref="D189:H189" si="44">SUM(D190:D191)</f>
        <v>0</v>
      </c>
      <c r="E189" s="93">
        <f t="shared" si="44"/>
        <v>0</v>
      </c>
      <c r="F189" s="93">
        <f t="shared" si="44"/>
        <v>0</v>
      </c>
      <c r="G189" s="93">
        <f t="shared" si="44"/>
        <v>0</v>
      </c>
      <c r="H189" s="93">
        <f t="shared" si="44"/>
        <v>0</v>
      </c>
    </row>
    <row r="190" spans="1:8" ht="15.75" thickBot="1" x14ac:dyDescent="0.3">
      <c r="A190" s="40" t="s">
        <v>280</v>
      </c>
      <c r="B190" s="42" t="s">
        <v>271</v>
      </c>
      <c r="C190" s="92"/>
      <c r="D190" s="92"/>
      <c r="E190" s="92"/>
      <c r="F190" s="92"/>
      <c r="G190" s="92"/>
      <c r="H190" s="92"/>
    </row>
    <row r="191" spans="1:8" ht="15.75" thickBot="1" x14ac:dyDescent="0.3">
      <c r="A191" s="40" t="s">
        <v>281</v>
      </c>
      <c r="B191" s="42" t="s">
        <v>273</v>
      </c>
      <c r="C191" s="92"/>
      <c r="D191" s="92"/>
      <c r="E191" s="92"/>
      <c r="F191" s="92"/>
      <c r="G191" s="92"/>
      <c r="H191" s="92"/>
    </row>
    <row r="192" spans="1:8" ht="15.75" thickBot="1" x14ac:dyDescent="0.3">
      <c r="A192" s="38" t="s">
        <v>282</v>
      </c>
      <c r="B192" s="39" t="s">
        <v>283</v>
      </c>
      <c r="C192" s="93"/>
      <c r="D192" s="93"/>
      <c r="E192" s="93"/>
      <c r="F192" s="93"/>
      <c r="G192" s="93"/>
      <c r="H192" s="93"/>
    </row>
    <row r="193" spans="1:8" ht="24.75" thickBot="1" x14ac:dyDescent="0.3">
      <c r="A193" s="38" t="s">
        <v>284</v>
      </c>
      <c r="B193" s="39" t="s">
        <v>285</v>
      </c>
      <c r="C193" s="93">
        <f>SUM(C194:C195)</f>
        <v>0</v>
      </c>
      <c r="D193" s="93">
        <f t="shared" ref="D193:H193" si="45">SUM(D194:D195)</f>
        <v>0</v>
      </c>
      <c r="E193" s="93">
        <f t="shared" si="45"/>
        <v>0</v>
      </c>
      <c r="F193" s="93">
        <f t="shared" si="45"/>
        <v>0</v>
      </c>
      <c r="G193" s="93">
        <f t="shared" si="45"/>
        <v>0</v>
      </c>
      <c r="H193" s="93">
        <f t="shared" si="45"/>
        <v>0</v>
      </c>
    </row>
    <row r="194" spans="1:8" ht="15.75" thickBot="1" x14ac:dyDescent="0.3">
      <c r="A194" s="40" t="s">
        <v>286</v>
      </c>
      <c r="B194" s="42" t="s">
        <v>271</v>
      </c>
      <c r="C194" s="92"/>
      <c r="D194" s="92"/>
      <c r="E194" s="92"/>
      <c r="F194" s="92"/>
      <c r="G194" s="92"/>
      <c r="H194" s="92"/>
    </row>
    <row r="195" spans="1:8" ht="15.75" thickBot="1" x14ac:dyDescent="0.3">
      <c r="A195" s="40" t="s">
        <v>287</v>
      </c>
      <c r="B195" s="42" t="s">
        <v>273</v>
      </c>
      <c r="C195" s="92"/>
      <c r="D195" s="92"/>
      <c r="E195" s="92"/>
      <c r="F195" s="92"/>
      <c r="G195" s="92"/>
      <c r="H195" s="92"/>
    </row>
    <row r="196" spans="1:8" ht="23.45" customHeight="1" x14ac:dyDescent="0.25">
      <c r="A196" s="119" t="s">
        <v>315</v>
      </c>
      <c r="B196" s="120"/>
      <c r="C196" s="120"/>
      <c r="D196" s="120"/>
      <c r="E196" s="120"/>
      <c r="F196" s="120"/>
      <c r="G196" s="120"/>
      <c r="H196" s="121"/>
    </row>
    <row r="197" spans="1:8" ht="15.75" thickBot="1" x14ac:dyDescent="0.3">
      <c r="A197" s="122" t="s">
        <v>289</v>
      </c>
      <c r="B197" s="123"/>
      <c r="C197" s="123"/>
      <c r="D197" s="123"/>
      <c r="E197" s="123"/>
      <c r="F197" s="123"/>
      <c r="G197" s="123"/>
      <c r="H197" s="124"/>
    </row>
    <row r="198" spans="1:8" ht="24.75" thickBot="1" x14ac:dyDescent="0.3">
      <c r="A198" s="40" t="s">
        <v>290</v>
      </c>
      <c r="B198" s="42" t="s">
        <v>291</v>
      </c>
      <c r="C198" s="92">
        <v>0</v>
      </c>
      <c r="D198" s="92">
        <v>7</v>
      </c>
      <c r="E198" s="92">
        <v>0</v>
      </c>
      <c r="F198" s="92">
        <v>0</v>
      </c>
      <c r="G198" s="92">
        <v>0</v>
      </c>
      <c r="H198" s="92">
        <v>0</v>
      </c>
    </row>
    <row r="199" spans="1:8" ht="24.75" thickBot="1" x14ac:dyDescent="0.3">
      <c r="A199" s="40" t="s">
        <v>292</v>
      </c>
      <c r="B199" s="42" t="s">
        <v>293</v>
      </c>
      <c r="C199" s="92">
        <v>0</v>
      </c>
      <c r="D199" s="92">
        <v>8</v>
      </c>
      <c r="E199" s="92">
        <v>0</v>
      </c>
      <c r="F199" s="92">
        <v>0</v>
      </c>
      <c r="G199" s="92">
        <v>0</v>
      </c>
      <c r="H199" s="92">
        <v>0</v>
      </c>
    </row>
    <row r="200" spans="1:8" ht="36.75" thickBot="1" x14ac:dyDescent="0.3">
      <c r="A200" s="40" t="s">
        <v>294</v>
      </c>
      <c r="B200" s="42" t="s">
        <v>295</v>
      </c>
      <c r="C200" s="92">
        <v>0</v>
      </c>
      <c r="D200" s="92">
        <v>0</v>
      </c>
      <c r="E200" s="92">
        <v>0</v>
      </c>
      <c r="F200" s="92">
        <v>0</v>
      </c>
      <c r="G200" s="92">
        <v>0</v>
      </c>
      <c r="H200" s="92">
        <v>0</v>
      </c>
    </row>
    <row r="201" spans="1:8" ht="24.75" thickBot="1" x14ac:dyDescent="0.3">
      <c r="A201" s="40" t="s">
        <v>296</v>
      </c>
      <c r="B201" s="42" t="s">
        <v>297</v>
      </c>
      <c r="C201" s="92">
        <v>0</v>
      </c>
      <c r="D201" s="92">
        <v>0</v>
      </c>
      <c r="E201" s="92">
        <v>0</v>
      </c>
      <c r="F201" s="92">
        <v>0</v>
      </c>
      <c r="G201" s="92">
        <v>0</v>
      </c>
      <c r="H201" s="92">
        <v>0</v>
      </c>
    </row>
    <row r="202" spans="1:8" ht="24.75" thickBot="1" x14ac:dyDescent="0.3">
      <c r="A202" s="40" t="s">
        <v>298</v>
      </c>
      <c r="B202" s="42" t="s">
        <v>299</v>
      </c>
      <c r="C202" s="92">
        <v>0</v>
      </c>
      <c r="D202" s="92">
        <v>15</v>
      </c>
      <c r="E202" s="92">
        <v>0</v>
      </c>
      <c r="F202" s="92">
        <v>0</v>
      </c>
      <c r="G202" s="92">
        <v>0</v>
      </c>
      <c r="H202" s="92">
        <v>0</v>
      </c>
    </row>
    <row r="203" spans="1:8" ht="15.75" thickBot="1" x14ac:dyDescent="0.3">
      <c r="A203" s="40" t="s">
        <v>300</v>
      </c>
      <c r="B203" s="42" t="s">
        <v>301</v>
      </c>
      <c r="C203" s="92">
        <v>0</v>
      </c>
      <c r="D203" s="92">
        <v>3</v>
      </c>
      <c r="E203" s="92">
        <v>0</v>
      </c>
      <c r="F203" s="92">
        <v>0</v>
      </c>
      <c r="G203" s="92">
        <v>0</v>
      </c>
      <c r="H203" s="92">
        <v>0</v>
      </c>
    </row>
    <row r="204" spans="1:8" ht="24.75" thickBot="1" x14ac:dyDescent="0.3">
      <c r="A204" s="40" t="s">
        <v>302</v>
      </c>
      <c r="B204" s="42" t="s">
        <v>303</v>
      </c>
      <c r="C204" s="92">
        <v>0</v>
      </c>
      <c r="D204" s="92"/>
      <c r="E204" s="92">
        <v>0</v>
      </c>
      <c r="F204" s="92">
        <v>0</v>
      </c>
      <c r="G204" s="92">
        <v>0</v>
      </c>
      <c r="H204" s="92">
        <v>0</v>
      </c>
    </row>
    <row r="205" spans="1:8" ht="24.75" thickBot="1" x14ac:dyDescent="0.3">
      <c r="A205" s="40" t="s">
        <v>304</v>
      </c>
      <c r="B205" s="42" t="s">
        <v>305</v>
      </c>
      <c r="C205" s="92">
        <v>0</v>
      </c>
      <c r="D205" s="92">
        <v>11</v>
      </c>
      <c r="E205" s="92">
        <v>0</v>
      </c>
      <c r="F205" s="92">
        <v>0</v>
      </c>
      <c r="G205" s="92">
        <v>0</v>
      </c>
      <c r="H205" s="92">
        <v>0</v>
      </c>
    </row>
    <row r="206" spans="1:8" s="103" customFormat="1" ht="24.6" customHeight="1" x14ac:dyDescent="0.25">
      <c r="A206" s="129"/>
      <c r="B206" s="129"/>
      <c r="C206" s="129"/>
      <c r="D206" s="129"/>
      <c r="E206" s="129"/>
      <c r="F206" s="129"/>
      <c r="G206" s="102"/>
      <c r="H206" s="102"/>
    </row>
    <row r="207" spans="1:8" x14ac:dyDescent="0.25">
      <c r="A207" s="53"/>
      <c r="B207" s="130"/>
      <c r="C207" s="130"/>
      <c r="D207" s="130"/>
      <c r="E207" s="130"/>
      <c r="F207" s="130"/>
      <c r="G207" s="54"/>
      <c r="H207" s="54"/>
    </row>
    <row r="208" spans="1:8" x14ac:dyDescent="0.25">
      <c r="A208" s="131"/>
      <c r="B208" s="131"/>
      <c r="C208" s="131"/>
      <c r="D208" s="131"/>
      <c r="E208" s="131"/>
      <c r="F208" s="131"/>
      <c r="G208" s="131"/>
      <c r="H208" s="131"/>
    </row>
    <row r="209" spans="1:8" x14ac:dyDescent="0.25">
      <c r="A209" s="126" t="s">
        <v>306</v>
      </c>
      <c r="B209" s="126"/>
      <c r="C209" s="126"/>
      <c r="D209" s="126"/>
      <c r="E209" s="126"/>
      <c r="F209" s="126"/>
      <c r="G209" s="126"/>
      <c r="H209" s="126"/>
    </row>
    <row r="210" spans="1:8" x14ac:dyDescent="0.25">
      <c r="A210" s="125" t="s">
        <v>307</v>
      </c>
      <c r="B210" s="125"/>
      <c r="C210" s="125"/>
      <c r="D210" s="125"/>
      <c r="E210" s="125"/>
      <c r="F210" s="125"/>
      <c r="G210" s="125"/>
      <c r="H210" s="125"/>
    </row>
    <row r="211" spans="1:8" x14ac:dyDescent="0.25">
      <c r="A211" s="125" t="s">
        <v>308</v>
      </c>
      <c r="B211" s="125"/>
      <c r="C211" s="125"/>
      <c r="D211" s="125"/>
      <c r="E211" s="125"/>
      <c r="F211" s="125"/>
      <c r="G211" s="125"/>
      <c r="H211" s="125"/>
    </row>
    <row r="212" spans="1:8" x14ac:dyDescent="0.25">
      <c r="A212" s="118" t="s">
        <v>309</v>
      </c>
      <c r="B212" s="118"/>
      <c r="C212" s="118"/>
      <c r="D212" s="118"/>
      <c r="E212" s="118"/>
      <c r="F212" s="118"/>
      <c r="G212" s="118"/>
      <c r="H212" s="118"/>
    </row>
    <row r="213" spans="1:8" x14ac:dyDescent="0.25">
      <c r="A213" s="117" t="s">
        <v>310</v>
      </c>
      <c r="B213" s="117"/>
      <c r="C213" s="117"/>
      <c r="D213" s="117"/>
      <c r="E213" s="117"/>
      <c r="F213" s="117"/>
      <c r="G213" s="117"/>
      <c r="H213" s="117"/>
    </row>
    <row r="214" spans="1:8" x14ac:dyDescent="0.25">
      <c r="A214" s="118" t="s">
        <v>311</v>
      </c>
      <c r="B214" s="118"/>
      <c r="C214" s="118"/>
      <c r="D214" s="118"/>
      <c r="E214" s="118"/>
      <c r="F214" s="118"/>
      <c r="G214" s="118"/>
      <c r="H214" s="118"/>
    </row>
    <row r="215" spans="1:8" x14ac:dyDescent="0.25">
      <c r="A215" s="118" t="s">
        <v>312</v>
      </c>
      <c r="B215" s="118"/>
      <c r="C215" s="118"/>
      <c r="D215" s="118"/>
      <c r="E215" s="118"/>
      <c r="F215" s="118"/>
      <c r="G215" s="118"/>
      <c r="H215" s="118"/>
    </row>
    <row r="216" spans="1:8" x14ac:dyDescent="0.25">
      <c r="A216" s="118" t="s">
        <v>313</v>
      </c>
      <c r="B216" s="118"/>
      <c r="C216" s="118"/>
      <c r="D216" s="118"/>
      <c r="E216" s="118"/>
      <c r="F216" s="118"/>
      <c r="G216" s="118"/>
      <c r="H216" s="118"/>
    </row>
  </sheetData>
  <mergeCells count="108">
    <mergeCell ref="A216:H216"/>
    <mergeCell ref="A210:H210"/>
    <mergeCell ref="A211:H211"/>
    <mergeCell ref="A212:H212"/>
    <mergeCell ref="A213:H213"/>
    <mergeCell ref="A214:H214"/>
    <mergeCell ref="A215:H215"/>
    <mergeCell ref="A196:H196"/>
    <mergeCell ref="A197:H197"/>
    <mergeCell ref="A206:F206"/>
    <mergeCell ref="B207:F207"/>
    <mergeCell ref="A208:H208"/>
    <mergeCell ref="A209:H209"/>
    <mergeCell ref="H145:H146"/>
    <mergeCell ref="A159:A160"/>
    <mergeCell ref="C159:C160"/>
    <mergeCell ref="D159:D160"/>
    <mergeCell ref="E159:E160"/>
    <mergeCell ref="F159:F160"/>
    <mergeCell ref="G159:G160"/>
    <mergeCell ref="H159:H160"/>
    <mergeCell ref="A145:A146"/>
    <mergeCell ref="C145:C146"/>
    <mergeCell ref="D145:D146"/>
    <mergeCell ref="E145:E146"/>
    <mergeCell ref="F145:F146"/>
    <mergeCell ref="G145:G146"/>
    <mergeCell ref="A53:A54"/>
    <mergeCell ref="C53:C54"/>
    <mergeCell ref="D53:D54"/>
    <mergeCell ref="E53:E54"/>
    <mergeCell ref="F53:F54"/>
    <mergeCell ref="G53:G54"/>
    <mergeCell ref="H89:H90"/>
    <mergeCell ref="A101:A102"/>
    <mergeCell ref="C101:C102"/>
    <mergeCell ref="D101:D102"/>
    <mergeCell ref="E101:E102"/>
    <mergeCell ref="F101:F102"/>
    <mergeCell ref="G101:G102"/>
    <mergeCell ref="H101:H102"/>
    <mergeCell ref="A89:A90"/>
    <mergeCell ref="C89:C90"/>
    <mergeCell ref="D89:D90"/>
    <mergeCell ref="E89:E90"/>
    <mergeCell ref="F89:F90"/>
    <mergeCell ref="G89:G90"/>
    <mergeCell ref="H53:H54"/>
    <mergeCell ref="A68:A69"/>
    <mergeCell ref="C68:C69"/>
    <mergeCell ref="D68:D69"/>
    <mergeCell ref="H44:H46"/>
    <mergeCell ref="A49:A50"/>
    <mergeCell ref="C49:C50"/>
    <mergeCell ref="D49:D50"/>
    <mergeCell ref="E49:E50"/>
    <mergeCell ref="F49:F50"/>
    <mergeCell ref="G49:G50"/>
    <mergeCell ref="H49:H50"/>
    <mergeCell ref="A44:A46"/>
    <mergeCell ref="C44:C46"/>
    <mergeCell ref="D44:D46"/>
    <mergeCell ref="E44:E46"/>
    <mergeCell ref="F44:F46"/>
    <mergeCell ref="G44:G46"/>
    <mergeCell ref="A1:H1"/>
    <mergeCell ref="E2:H2"/>
    <mergeCell ref="A3:H3"/>
    <mergeCell ref="A4:H4"/>
    <mergeCell ref="A5:H5"/>
    <mergeCell ref="A7:H7"/>
    <mergeCell ref="A8:D8"/>
    <mergeCell ref="E8:F8"/>
    <mergeCell ref="A10:A11"/>
    <mergeCell ref="B10:B11"/>
    <mergeCell ref="C10:H10"/>
    <mergeCell ref="A23:A24"/>
    <mergeCell ref="C23:C24"/>
    <mergeCell ref="D23:D24"/>
    <mergeCell ref="E23:E24"/>
    <mergeCell ref="F23:F24"/>
    <mergeCell ref="G23:G24"/>
    <mergeCell ref="H23:H24"/>
    <mergeCell ref="A40:A41"/>
    <mergeCell ref="C40:C41"/>
    <mergeCell ref="D40:D41"/>
    <mergeCell ref="E40:E41"/>
    <mergeCell ref="F40:F41"/>
    <mergeCell ref="G40:G41"/>
    <mergeCell ref="H40:H41"/>
    <mergeCell ref="E68:E69"/>
    <mergeCell ref="F68:F69"/>
    <mergeCell ref="G68:G69"/>
    <mergeCell ref="A141:A142"/>
    <mergeCell ref="H117:H118"/>
    <mergeCell ref="C141:C142"/>
    <mergeCell ref="D141:D142"/>
    <mergeCell ref="E141:E142"/>
    <mergeCell ref="H68:H69"/>
    <mergeCell ref="F141:F142"/>
    <mergeCell ref="G141:G142"/>
    <mergeCell ref="H141:H142"/>
    <mergeCell ref="A117:A118"/>
    <mergeCell ref="C117:C118"/>
    <mergeCell ref="D117:D118"/>
    <mergeCell ref="E117:E118"/>
    <mergeCell ref="F117:F118"/>
    <mergeCell ref="G117:G11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Управление </vt:lpstr>
      <vt:lpstr>Волгоградская обл.</vt:lpstr>
      <vt:lpstr>Астраханская обл.</vt:lpstr>
      <vt:lpstr>Республика Калмыкия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Хорошевская Ирина Ивановна</cp:lastModifiedBy>
  <cp:lastPrinted>2020-01-15T06:12:21Z</cp:lastPrinted>
  <dcterms:created xsi:type="dcterms:W3CDTF">2019-07-08T11:08:08Z</dcterms:created>
  <dcterms:modified xsi:type="dcterms:W3CDTF">2020-06-08T07:44:33Z</dcterms:modified>
</cp:coreProperties>
</file>