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9410" windowHeight="10650"/>
  </bookViews>
  <sheets>
    <sheet name="Управление " sheetId="1" r:id="rId1"/>
    <sheet name="Волгоградская область" sheetId="2" r:id="rId2"/>
    <sheet name="Астраханская область" sheetId="3" r:id="rId3"/>
    <sheet name="Республика Калмыкия" sheetId="4" r:id="rId4"/>
    <sheet name="Саратовская область" sheetId="5" r:id="rId5"/>
    <sheet name="Пензенская обл." sheetId="6" r:id="rId6"/>
  </sheets>
  <externalReferences>
    <externalReference r:id="rId7"/>
    <externalReference r:id="rId8"/>
  </externalReferences>
  <definedNames>
    <definedName name="_Toc507508152" localSheetId="0">'Управление '!$A$1</definedName>
  </definedNames>
  <calcPr calcId="145621"/>
</workbook>
</file>

<file path=xl/calcChain.xml><?xml version="1.0" encoding="utf-8"?>
<calcChain xmlns="http://schemas.openxmlformats.org/spreadsheetml/2006/main">
  <c r="D95" i="1" l="1"/>
  <c r="D67" i="1" s="1"/>
  <c r="D12" i="2"/>
  <c r="E12" i="2"/>
  <c r="F12" i="2"/>
  <c r="H12" i="2"/>
  <c r="C12" i="2"/>
  <c r="H14" i="2"/>
  <c r="D12" i="5"/>
  <c r="C12" i="5"/>
  <c r="D12" i="6" l="1"/>
  <c r="C12" i="6"/>
  <c r="H99" i="1" l="1"/>
  <c r="G99" i="1"/>
  <c r="F99" i="1"/>
  <c r="E99" i="1"/>
  <c r="D99" i="1"/>
  <c r="C99" i="1"/>
  <c r="H100" i="1"/>
  <c r="G100" i="1"/>
  <c r="F100" i="1"/>
  <c r="E100" i="1"/>
  <c r="D100" i="1"/>
  <c r="C100" i="1"/>
  <c r="H169" i="3" l="1"/>
  <c r="G169" i="3"/>
  <c r="F169" i="3"/>
  <c r="E169" i="3"/>
  <c r="D169" i="3"/>
  <c r="C169" i="3"/>
  <c r="H27" i="1"/>
  <c r="G27" i="1"/>
  <c r="F27" i="1"/>
  <c r="E27" i="1"/>
  <c r="D27" i="1"/>
  <c r="C27" i="1"/>
  <c r="H73" i="5" l="1"/>
  <c r="H72" i="5"/>
  <c r="H71" i="5"/>
  <c r="H70" i="5"/>
  <c r="H78" i="5"/>
  <c r="H77" i="5"/>
  <c r="H76" i="5"/>
  <c r="H75" i="5"/>
  <c r="H81" i="5"/>
  <c r="H80" i="5"/>
  <c r="H193" i="6" l="1"/>
  <c r="G193" i="6"/>
  <c r="F193" i="6"/>
  <c r="E193" i="6"/>
  <c r="D193" i="6"/>
  <c r="C193" i="6"/>
  <c r="H189" i="6"/>
  <c r="G189" i="6"/>
  <c r="F189" i="6"/>
  <c r="E189" i="6"/>
  <c r="D189" i="6"/>
  <c r="C189" i="6"/>
  <c r="H186" i="6"/>
  <c r="G186" i="6"/>
  <c r="F186" i="6"/>
  <c r="E186" i="6"/>
  <c r="D186" i="6"/>
  <c r="C186" i="6"/>
  <c r="H183" i="6"/>
  <c r="G183" i="6"/>
  <c r="F183" i="6"/>
  <c r="E183" i="6"/>
  <c r="D183" i="6"/>
  <c r="C183" i="6"/>
  <c r="H178" i="6"/>
  <c r="G178" i="6"/>
  <c r="F178" i="6"/>
  <c r="E178" i="6"/>
  <c r="D178" i="6"/>
  <c r="C178" i="6"/>
  <c r="H155" i="6"/>
  <c r="G155" i="6"/>
  <c r="F155" i="6"/>
  <c r="E155" i="6"/>
  <c r="D155" i="6"/>
  <c r="C155" i="6"/>
  <c r="H152" i="6"/>
  <c r="G152" i="6"/>
  <c r="F152" i="6"/>
  <c r="E152" i="6"/>
  <c r="D152" i="6"/>
  <c r="C152" i="6"/>
  <c r="H149" i="6"/>
  <c r="G149" i="6"/>
  <c r="F149" i="6"/>
  <c r="E149" i="6"/>
  <c r="D149" i="6"/>
  <c r="C149" i="6"/>
  <c r="H145" i="6"/>
  <c r="G145" i="6"/>
  <c r="F145" i="6"/>
  <c r="E145" i="6"/>
  <c r="D145" i="6"/>
  <c r="C145" i="6"/>
  <c r="H141" i="6"/>
  <c r="G141" i="6"/>
  <c r="F141" i="6"/>
  <c r="E141" i="6"/>
  <c r="D141" i="6"/>
  <c r="C141" i="6"/>
  <c r="H138" i="6"/>
  <c r="G138" i="6"/>
  <c r="F138" i="6"/>
  <c r="E138" i="6"/>
  <c r="D138" i="6"/>
  <c r="C138" i="6"/>
  <c r="H133" i="6"/>
  <c r="G133" i="6"/>
  <c r="F133" i="6"/>
  <c r="E133" i="6"/>
  <c r="D133" i="6"/>
  <c r="C133" i="6"/>
  <c r="H130" i="6"/>
  <c r="G130" i="6"/>
  <c r="F130" i="6"/>
  <c r="E130" i="6"/>
  <c r="D130" i="6"/>
  <c r="C130" i="6"/>
  <c r="H127" i="6"/>
  <c r="G127" i="6"/>
  <c r="F127" i="6"/>
  <c r="E127" i="6"/>
  <c r="D127" i="6"/>
  <c r="C127" i="6"/>
  <c r="H124" i="6"/>
  <c r="G124" i="6"/>
  <c r="F124" i="6"/>
  <c r="E124" i="6"/>
  <c r="D124" i="6"/>
  <c r="C124" i="6"/>
  <c r="H121" i="6"/>
  <c r="G121" i="6"/>
  <c r="F121" i="6"/>
  <c r="E121" i="6"/>
  <c r="D121" i="6"/>
  <c r="C121" i="6"/>
  <c r="H117" i="6"/>
  <c r="G117" i="6"/>
  <c r="F117" i="6"/>
  <c r="E117" i="6"/>
  <c r="D117" i="6"/>
  <c r="C117" i="6"/>
  <c r="H116" i="6"/>
  <c r="H114" i="6" s="1"/>
  <c r="G116" i="6"/>
  <c r="F116" i="6"/>
  <c r="E116" i="6"/>
  <c r="D116" i="6"/>
  <c r="D114" i="6" s="1"/>
  <c r="C116" i="6"/>
  <c r="H115" i="6"/>
  <c r="G115" i="6"/>
  <c r="F115" i="6"/>
  <c r="F114" i="6" s="1"/>
  <c r="E115" i="6"/>
  <c r="D115" i="6"/>
  <c r="C115" i="6"/>
  <c r="H111" i="6"/>
  <c r="G111" i="6"/>
  <c r="F111" i="6"/>
  <c r="E111" i="6"/>
  <c r="D111" i="6"/>
  <c r="C111" i="6"/>
  <c r="H108" i="6"/>
  <c r="G108" i="6"/>
  <c r="F108" i="6"/>
  <c r="E108" i="6"/>
  <c r="D108" i="6"/>
  <c r="C108" i="6"/>
  <c r="H105" i="6"/>
  <c r="G105" i="6"/>
  <c r="F105" i="6"/>
  <c r="E105" i="6"/>
  <c r="D105" i="6"/>
  <c r="C105" i="6"/>
  <c r="H101" i="6"/>
  <c r="G101" i="6"/>
  <c r="F101" i="6"/>
  <c r="E101" i="6"/>
  <c r="D101" i="6"/>
  <c r="C101" i="6"/>
  <c r="H98" i="6"/>
  <c r="H65" i="6" s="1"/>
  <c r="G98" i="6"/>
  <c r="G65" i="6" s="1"/>
  <c r="F98" i="6"/>
  <c r="E98" i="6"/>
  <c r="E65" i="6" s="1"/>
  <c r="D98" i="6"/>
  <c r="D65" i="6" s="1"/>
  <c r="C98" i="6"/>
  <c r="C65" i="6" s="1"/>
  <c r="H97" i="6"/>
  <c r="G97" i="6"/>
  <c r="G64" i="6" s="1"/>
  <c r="F97" i="6"/>
  <c r="F96" i="6" s="1"/>
  <c r="E97" i="6"/>
  <c r="D97" i="6"/>
  <c r="C97" i="6"/>
  <c r="H91" i="6"/>
  <c r="G91" i="6"/>
  <c r="F91" i="6"/>
  <c r="E91" i="6"/>
  <c r="D91" i="6"/>
  <c r="C91" i="6"/>
  <c r="H84" i="6"/>
  <c r="G84" i="6"/>
  <c r="F84" i="6"/>
  <c r="E84" i="6"/>
  <c r="D84" i="6"/>
  <c r="C84" i="6"/>
  <c r="H79" i="6"/>
  <c r="G79" i="6"/>
  <c r="F79" i="6"/>
  <c r="E79" i="6"/>
  <c r="D79" i="6"/>
  <c r="C79" i="6"/>
  <c r="H74" i="6"/>
  <c r="G74" i="6"/>
  <c r="F74" i="6"/>
  <c r="E74" i="6"/>
  <c r="D74" i="6"/>
  <c r="C74" i="6"/>
  <c r="H68" i="6"/>
  <c r="G68" i="6"/>
  <c r="F68" i="6"/>
  <c r="E68" i="6"/>
  <c r="D68" i="6"/>
  <c r="C68" i="6"/>
  <c r="H67" i="6"/>
  <c r="G67" i="6"/>
  <c r="F67" i="6"/>
  <c r="E67" i="6"/>
  <c r="D67" i="6"/>
  <c r="C67" i="6"/>
  <c r="H66" i="6"/>
  <c r="G66" i="6"/>
  <c r="F66" i="6"/>
  <c r="E66" i="6"/>
  <c r="D66" i="6"/>
  <c r="C66" i="6"/>
  <c r="F65" i="6"/>
  <c r="H64" i="6"/>
  <c r="D64" i="6"/>
  <c r="H60" i="6"/>
  <c r="G60" i="6"/>
  <c r="F60" i="6"/>
  <c r="E60" i="6"/>
  <c r="D60" i="6"/>
  <c r="C60" i="6"/>
  <c r="H57" i="6"/>
  <c r="G57" i="6"/>
  <c r="F57" i="6"/>
  <c r="E57" i="6"/>
  <c r="D57" i="6"/>
  <c r="C57" i="6"/>
  <c r="H53" i="6"/>
  <c r="G53" i="6"/>
  <c r="F53" i="6"/>
  <c r="E53" i="6"/>
  <c r="D53" i="6"/>
  <c r="C53" i="6"/>
  <c r="H49" i="6"/>
  <c r="G49" i="6"/>
  <c r="F49" i="6"/>
  <c r="E49" i="6"/>
  <c r="D49" i="6"/>
  <c r="C49" i="6"/>
  <c r="H44" i="6"/>
  <c r="G44" i="6"/>
  <c r="F44" i="6"/>
  <c r="E44" i="6"/>
  <c r="D44" i="6"/>
  <c r="C44" i="6"/>
  <c r="H43" i="6"/>
  <c r="G43" i="6"/>
  <c r="F43" i="6"/>
  <c r="E43" i="6"/>
  <c r="D43" i="6"/>
  <c r="C43" i="6"/>
  <c r="H42" i="6"/>
  <c r="G42" i="6"/>
  <c r="F42" i="6"/>
  <c r="F40" i="6" s="1"/>
  <c r="E42" i="6"/>
  <c r="E40" i="6" s="1"/>
  <c r="D42" i="6"/>
  <c r="C42" i="6"/>
  <c r="H34" i="6"/>
  <c r="G34" i="6"/>
  <c r="F34" i="6"/>
  <c r="E34" i="6"/>
  <c r="D34" i="6"/>
  <c r="C34" i="6"/>
  <c r="H23" i="6"/>
  <c r="G23" i="6"/>
  <c r="F23" i="6"/>
  <c r="E23" i="6"/>
  <c r="D23" i="6"/>
  <c r="C23" i="6"/>
  <c r="H16" i="6"/>
  <c r="H14" i="6" s="1"/>
  <c r="G16" i="6"/>
  <c r="G14" i="6" s="1"/>
  <c r="F16" i="6"/>
  <c r="E16" i="6"/>
  <c r="D16" i="6"/>
  <c r="D14" i="6" s="1"/>
  <c r="C16" i="6"/>
  <c r="C14" i="6" s="1"/>
  <c r="F14" i="6"/>
  <c r="F12" i="6" s="1"/>
  <c r="E14" i="6"/>
  <c r="H193" i="4"/>
  <c r="G193" i="4"/>
  <c r="F193" i="4"/>
  <c r="E193" i="4"/>
  <c r="D193" i="4"/>
  <c r="C193" i="4"/>
  <c r="H189" i="4"/>
  <c r="G189" i="4"/>
  <c r="F189" i="4"/>
  <c r="E189" i="4"/>
  <c r="D189" i="4"/>
  <c r="C189" i="4"/>
  <c r="H186" i="4"/>
  <c r="G186" i="4"/>
  <c r="F186" i="4"/>
  <c r="E186" i="4"/>
  <c r="D186" i="4"/>
  <c r="C186" i="4"/>
  <c r="H183" i="4"/>
  <c r="G183" i="4"/>
  <c r="F183" i="4"/>
  <c r="E183" i="4"/>
  <c r="D183" i="4"/>
  <c r="C183" i="4"/>
  <c r="H178" i="4"/>
  <c r="G178" i="4"/>
  <c r="F178" i="4"/>
  <c r="E178" i="4"/>
  <c r="D178" i="4"/>
  <c r="C178" i="4"/>
  <c r="H155" i="4"/>
  <c r="G155" i="4"/>
  <c r="F155" i="4"/>
  <c r="E155" i="4"/>
  <c r="D155" i="4"/>
  <c r="C155" i="4"/>
  <c r="H152" i="4"/>
  <c r="G152" i="4"/>
  <c r="F152" i="4"/>
  <c r="E152" i="4"/>
  <c r="D152" i="4"/>
  <c r="C152" i="4"/>
  <c r="H149" i="4"/>
  <c r="G149" i="4"/>
  <c r="F149" i="4"/>
  <c r="E149" i="4"/>
  <c r="D149" i="4"/>
  <c r="C149" i="4"/>
  <c r="H145" i="4"/>
  <c r="G145" i="4"/>
  <c r="F145" i="4"/>
  <c r="E145" i="4"/>
  <c r="D145" i="4"/>
  <c r="C145" i="4"/>
  <c r="H141" i="4"/>
  <c r="G141" i="4"/>
  <c r="F141" i="4"/>
  <c r="E141" i="4"/>
  <c r="D141" i="4"/>
  <c r="C141" i="4"/>
  <c r="H138" i="4"/>
  <c r="G138" i="4"/>
  <c r="F138" i="4"/>
  <c r="E138" i="4"/>
  <c r="D138" i="4"/>
  <c r="C138" i="4"/>
  <c r="H133" i="4"/>
  <c r="G133" i="4"/>
  <c r="F133" i="4"/>
  <c r="E133" i="4"/>
  <c r="D133" i="4"/>
  <c r="C133" i="4"/>
  <c r="H130" i="4"/>
  <c r="G130" i="4"/>
  <c r="F130" i="4"/>
  <c r="E130" i="4"/>
  <c r="D130" i="4"/>
  <c r="C130" i="4"/>
  <c r="H127" i="4"/>
  <c r="G127" i="4"/>
  <c r="F127" i="4"/>
  <c r="E127" i="4"/>
  <c r="D127" i="4"/>
  <c r="C127" i="4"/>
  <c r="H124" i="4"/>
  <c r="G124" i="4"/>
  <c r="F124" i="4"/>
  <c r="E124" i="4"/>
  <c r="D124" i="4"/>
  <c r="C124" i="4"/>
  <c r="H121" i="4"/>
  <c r="G121" i="4"/>
  <c r="F121" i="4"/>
  <c r="E121" i="4"/>
  <c r="D121" i="4"/>
  <c r="C121" i="4"/>
  <c r="H117" i="4"/>
  <c r="G117" i="4"/>
  <c r="F117" i="4"/>
  <c r="E117" i="4"/>
  <c r="D117" i="4"/>
  <c r="C117" i="4"/>
  <c r="H116" i="4"/>
  <c r="H114" i="4" s="1"/>
  <c r="G116" i="4"/>
  <c r="F116" i="4"/>
  <c r="E116" i="4"/>
  <c r="D116" i="4"/>
  <c r="C116" i="4"/>
  <c r="H115" i="4"/>
  <c r="G115" i="4"/>
  <c r="F115" i="4"/>
  <c r="E115" i="4"/>
  <c r="D115" i="4"/>
  <c r="C115" i="4"/>
  <c r="C114" i="4" s="1"/>
  <c r="H111" i="4"/>
  <c r="G111" i="4"/>
  <c r="F111" i="4"/>
  <c r="E111" i="4"/>
  <c r="D111" i="4"/>
  <c r="C111" i="4"/>
  <c r="H108" i="4"/>
  <c r="G108" i="4"/>
  <c r="F108" i="4"/>
  <c r="E108" i="4"/>
  <c r="D108" i="4"/>
  <c r="C108" i="4"/>
  <c r="H105" i="4"/>
  <c r="G105" i="4"/>
  <c r="F105" i="4"/>
  <c r="E105" i="4"/>
  <c r="D105" i="4"/>
  <c r="C105" i="4"/>
  <c r="H101" i="4"/>
  <c r="G101" i="4"/>
  <c r="F101" i="4"/>
  <c r="E101" i="4"/>
  <c r="D101" i="4"/>
  <c r="C101" i="4"/>
  <c r="H98" i="4"/>
  <c r="H65" i="4" s="1"/>
  <c r="G98" i="4"/>
  <c r="G65" i="4" s="1"/>
  <c r="F98" i="4"/>
  <c r="F65" i="4" s="1"/>
  <c r="E98" i="4"/>
  <c r="E65" i="4" s="1"/>
  <c r="D98" i="4"/>
  <c r="D65" i="4" s="1"/>
  <c r="C98" i="4"/>
  <c r="H97" i="4"/>
  <c r="G97" i="4"/>
  <c r="G64" i="4" s="1"/>
  <c r="F97" i="4"/>
  <c r="E97" i="4"/>
  <c r="D97" i="4"/>
  <c r="D96" i="4" s="1"/>
  <c r="C97" i="4"/>
  <c r="H91" i="4"/>
  <c r="G91" i="4"/>
  <c r="F91" i="4"/>
  <c r="E91" i="4"/>
  <c r="D91" i="4"/>
  <c r="C91" i="4"/>
  <c r="H84" i="4"/>
  <c r="G84" i="4"/>
  <c r="F84" i="4"/>
  <c r="E84" i="4"/>
  <c r="D84" i="4"/>
  <c r="C84" i="4"/>
  <c r="H79" i="4"/>
  <c r="G79" i="4"/>
  <c r="F79" i="4"/>
  <c r="E79" i="4"/>
  <c r="D79" i="4"/>
  <c r="C79" i="4"/>
  <c r="H68" i="4"/>
  <c r="G68" i="4"/>
  <c r="F68" i="4"/>
  <c r="E68" i="4"/>
  <c r="D68" i="4"/>
  <c r="C68" i="4"/>
  <c r="H67" i="4"/>
  <c r="G67" i="4"/>
  <c r="F67" i="4"/>
  <c r="E67" i="4"/>
  <c r="D67" i="4"/>
  <c r="C67" i="4"/>
  <c r="H66" i="4"/>
  <c r="G66" i="4"/>
  <c r="F66" i="4"/>
  <c r="E66" i="4"/>
  <c r="D66" i="4"/>
  <c r="C66" i="4"/>
  <c r="C64" i="4"/>
  <c r="H60" i="4"/>
  <c r="G60" i="4"/>
  <c r="F60" i="4"/>
  <c r="E60" i="4"/>
  <c r="D60" i="4"/>
  <c r="C60" i="4"/>
  <c r="H57" i="4"/>
  <c r="G57" i="4"/>
  <c r="F57" i="4"/>
  <c r="E57" i="4"/>
  <c r="D57" i="4"/>
  <c r="C57" i="4"/>
  <c r="H53" i="4"/>
  <c r="G53" i="4"/>
  <c r="F53" i="4"/>
  <c r="E53" i="4"/>
  <c r="D53" i="4"/>
  <c r="C53" i="4"/>
  <c r="H49" i="4"/>
  <c r="G49" i="4"/>
  <c r="F49" i="4"/>
  <c r="E49" i="4"/>
  <c r="D49" i="4"/>
  <c r="C49" i="4"/>
  <c r="H44" i="4"/>
  <c r="G44" i="4"/>
  <c r="F44" i="4"/>
  <c r="E44" i="4"/>
  <c r="D44" i="4"/>
  <c r="C44" i="4"/>
  <c r="H43" i="4"/>
  <c r="G43" i="4"/>
  <c r="F43" i="4"/>
  <c r="E43" i="4"/>
  <c r="D43" i="4"/>
  <c r="C43" i="4"/>
  <c r="H42" i="4"/>
  <c r="G42" i="4"/>
  <c r="F42" i="4"/>
  <c r="E42" i="4"/>
  <c r="E40" i="4" s="1"/>
  <c r="D42" i="4"/>
  <c r="C42" i="4"/>
  <c r="G40" i="4"/>
  <c r="H34" i="4"/>
  <c r="G34" i="4"/>
  <c r="F34" i="4"/>
  <c r="E34" i="4"/>
  <c r="D34" i="4"/>
  <c r="C34" i="4"/>
  <c r="H23" i="4"/>
  <c r="G23" i="4"/>
  <c r="F23" i="4"/>
  <c r="E23" i="4"/>
  <c r="D23" i="4"/>
  <c r="C23" i="4"/>
  <c r="H16" i="4"/>
  <c r="H14" i="4" s="1"/>
  <c r="G16" i="4"/>
  <c r="F16" i="4"/>
  <c r="F14" i="4" s="1"/>
  <c r="F12" i="4" s="1"/>
  <c r="E16" i="4"/>
  <c r="E14" i="4" s="1"/>
  <c r="E12" i="4" s="1"/>
  <c r="D16" i="4"/>
  <c r="D14" i="4" s="1"/>
  <c r="C16" i="4"/>
  <c r="G14" i="4"/>
  <c r="C14" i="4"/>
  <c r="C14" i="2"/>
  <c r="F14" i="2"/>
  <c r="G14" i="2"/>
  <c r="F16" i="2"/>
  <c r="H43" i="2"/>
  <c r="G43" i="2"/>
  <c r="F43" i="2"/>
  <c r="E43" i="2"/>
  <c r="H193" i="3"/>
  <c r="G193" i="3"/>
  <c r="F193" i="3"/>
  <c r="E193" i="3"/>
  <c r="D193" i="3"/>
  <c r="C193" i="3"/>
  <c r="H189" i="3"/>
  <c r="G189" i="3"/>
  <c r="F189" i="3"/>
  <c r="E189" i="3"/>
  <c r="D189" i="3"/>
  <c r="C189" i="3"/>
  <c r="H186" i="3"/>
  <c r="G186" i="3"/>
  <c r="F186" i="3"/>
  <c r="E186" i="3"/>
  <c r="D186" i="3"/>
  <c r="C186" i="3"/>
  <c r="H183" i="3"/>
  <c r="G183" i="3"/>
  <c r="F183" i="3"/>
  <c r="E183" i="3"/>
  <c r="D183" i="3"/>
  <c r="C183" i="3"/>
  <c r="H178" i="3"/>
  <c r="G178" i="3"/>
  <c r="F178" i="3"/>
  <c r="E178" i="3"/>
  <c r="D178" i="3"/>
  <c r="C178" i="3"/>
  <c r="H155" i="3"/>
  <c r="G155" i="3"/>
  <c r="F155" i="3"/>
  <c r="E155" i="3"/>
  <c r="D155" i="3"/>
  <c r="C155" i="3"/>
  <c r="H152" i="3"/>
  <c r="G152" i="3"/>
  <c r="F152" i="3"/>
  <c r="E152" i="3"/>
  <c r="D152" i="3"/>
  <c r="C152" i="3"/>
  <c r="H149" i="3"/>
  <c r="G149" i="3"/>
  <c r="F149" i="3"/>
  <c r="E149" i="3"/>
  <c r="D149" i="3"/>
  <c r="C149" i="3"/>
  <c r="H145" i="3"/>
  <c r="G145" i="3"/>
  <c r="F145" i="3"/>
  <c r="E145" i="3"/>
  <c r="D145" i="3"/>
  <c r="C145" i="3"/>
  <c r="H141" i="3"/>
  <c r="G141" i="3"/>
  <c r="F141" i="3"/>
  <c r="E141" i="3"/>
  <c r="D141" i="3"/>
  <c r="C141" i="3"/>
  <c r="H138" i="3"/>
  <c r="G138" i="3"/>
  <c r="F138" i="3"/>
  <c r="E138" i="3"/>
  <c r="D138" i="3"/>
  <c r="C138" i="3"/>
  <c r="H133" i="3"/>
  <c r="G133" i="3"/>
  <c r="F133" i="3"/>
  <c r="E133" i="3"/>
  <c r="D133" i="3"/>
  <c r="C133" i="3"/>
  <c r="H130" i="3"/>
  <c r="G130" i="3"/>
  <c r="F130" i="3"/>
  <c r="E130" i="3"/>
  <c r="D130" i="3"/>
  <c r="C130" i="3"/>
  <c r="H127" i="3"/>
  <c r="G127" i="3"/>
  <c r="F127" i="3"/>
  <c r="E127" i="3"/>
  <c r="D127" i="3"/>
  <c r="C127" i="3"/>
  <c r="H124" i="3"/>
  <c r="G124" i="3"/>
  <c r="F124" i="3"/>
  <c r="E124" i="3"/>
  <c r="D124" i="3"/>
  <c r="C124" i="3"/>
  <c r="H121" i="3"/>
  <c r="G121" i="3"/>
  <c r="F121" i="3"/>
  <c r="E121" i="3"/>
  <c r="D121" i="3"/>
  <c r="C121" i="3"/>
  <c r="H117" i="3"/>
  <c r="G117" i="3"/>
  <c r="F117" i="3"/>
  <c r="E117" i="3"/>
  <c r="D117" i="3"/>
  <c r="C117" i="3"/>
  <c r="H116" i="3"/>
  <c r="G116" i="3"/>
  <c r="F116" i="3"/>
  <c r="E116" i="3"/>
  <c r="D116" i="3"/>
  <c r="C116" i="3"/>
  <c r="H115" i="3"/>
  <c r="G115" i="3"/>
  <c r="F115" i="3"/>
  <c r="E115" i="3"/>
  <c r="D115" i="3"/>
  <c r="C115" i="3"/>
  <c r="H111" i="3"/>
  <c r="G111" i="3"/>
  <c r="F111" i="3"/>
  <c r="E111" i="3"/>
  <c r="D111" i="3"/>
  <c r="C111" i="3"/>
  <c r="H108" i="3"/>
  <c r="G108" i="3"/>
  <c r="F108" i="3"/>
  <c r="E108" i="3"/>
  <c r="D108" i="3"/>
  <c r="C108" i="3"/>
  <c r="H105" i="3"/>
  <c r="G105" i="3"/>
  <c r="F105" i="3"/>
  <c r="E105" i="3"/>
  <c r="D105" i="3"/>
  <c r="C105" i="3"/>
  <c r="H101" i="3"/>
  <c r="G101" i="3"/>
  <c r="F101" i="3"/>
  <c r="E101" i="3"/>
  <c r="D101" i="3"/>
  <c r="C101" i="3"/>
  <c r="H98" i="3"/>
  <c r="H65" i="3" s="1"/>
  <c r="G98" i="3"/>
  <c r="G65" i="3" s="1"/>
  <c r="F98" i="3"/>
  <c r="F65" i="3" s="1"/>
  <c r="E98" i="3"/>
  <c r="E65" i="3" s="1"/>
  <c r="D98" i="3"/>
  <c r="D65" i="3" s="1"/>
  <c r="C98" i="3"/>
  <c r="C65" i="3" s="1"/>
  <c r="H97" i="3"/>
  <c r="H64" i="3" s="1"/>
  <c r="G97" i="3"/>
  <c r="F97" i="3"/>
  <c r="E97" i="3"/>
  <c r="E64" i="3" s="1"/>
  <c r="D97" i="3"/>
  <c r="D64" i="3" s="1"/>
  <c r="C97" i="3"/>
  <c r="C64" i="3" s="1"/>
  <c r="H91" i="3"/>
  <c r="G91" i="3"/>
  <c r="F91" i="3"/>
  <c r="E91" i="3"/>
  <c r="D91" i="3"/>
  <c r="C91" i="3"/>
  <c r="H84" i="3"/>
  <c r="G84" i="3"/>
  <c r="F84" i="3"/>
  <c r="E84" i="3"/>
  <c r="D84" i="3"/>
  <c r="C84" i="3"/>
  <c r="H79" i="3"/>
  <c r="G79" i="3"/>
  <c r="F79" i="3"/>
  <c r="E79" i="3"/>
  <c r="D79" i="3"/>
  <c r="C79" i="3"/>
  <c r="H74" i="3"/>
  <c r="G74" i="3"/>
  <c r="F74" i="3"/>
  <c r="E74" i="3"/>
  <c r="D74" i="3"/>
  <c r="C74" i="3"/>
  <c r="H68" i="3"/>
  <c r="G68" i="3"/>
  <c r="F68" i="3"/>
  <c r="E68" i="3"/>
  <c r="D68" i="3"/>
  <c r="C68" i="3"/>
  <c r="H67" i="3"/>
  <c r="G67" i="3"/>
  <c r="F67" i="3"/>
  <c r="E67" i="3"/>
  <c r="C67" i="3"/>
  <c r="H66" i="3"/>
  <c r="G66" i="3"/>
  <c r="F66" i="3"/>
  <c r="E66" i="3"/>
  <c r="D66" i="3"/>
  <c r="C66" i="3"/>
  <c r="H60" i="3"/>
  <c r="G60" i="3"/>
  <c r="F60" i="3"/>
  <c r="E60" i="3"/>
  <c r="D60" i="3"/>
  <c r="C60" i="3"/>
  <c r="H57" i="3"/>
  <c r="G57" i="3"/>
  <c r="F57" i="3"/>
  <c r="E57" i="3"/>
  <c r="D57" i="3"/>
  <c r="C57" i="3"/>
  <c r="H53" i="3"/>
  <c r="G53" i="3"/>
  <c r="F53" i="3"/>
  <c r="E53" i="3"/>
  <c r="D53" i="3"/>
  <c r="C53" i="3"/>
  <c r="H49" i="3"/>
  <c r="G49" i="3"/>
  <c r="F49" i="3"/>
  <c r="E49" i="3"/>
  <c r="D49" i="3"/>
  <c r="C49" i="3"/>
  <c r="H44" i="3"/>
  <c r="G44" i="3"/>
  <c r="F44" i="3"/>
  <c r="E44" i="3"/>
  <c r="D44" i="3"/>
  <c r="C44" i="3"/>
  <c r="H43" i="3"/>
  <c r="G43" i="3"/>
  <c r="F43" i="3"/>
  <c r="E43" i="3"/>
  <c r="D43" i="3"/>
  <c r="C43" i="3"/>
  <c r="H42" i="3"/>
  <c r="G42" i="3"/>
  <c r="F42" i="3"/>
  <c r="E42" i="3"/>
  <c r="D42" i="3"/>
  <c r="C42" i="3"/>
  <c r="H34" i="3"/>
  <c r="G34" i="3"/>
  <c r="F34" i="3"/>
  <c r="E34" i="3"/>
  <c r="D34" i="3"/>
  <c r="C34" i="3"/>
  <c r="H23" i="3"/>
  <c r="G23" i="3"/>
  <c r="F23" i="3"/>
  <c r="F12" i="3" s="1"/>
  <c r="E23" i="3"/>
  <c r="D23" i="3"/>
  <c r="C23" i="3"/>
  <c r="H16" i="3"/>
  <c r="G16" i="3"/>
  <c r="F16" i="3"/>
  <c r="E16" i="3"/>
  <c r="E14" i="3" s="1"/>
  <c r="D16" i="3"/>
  <c r="C16" i="3"/>
  <c r="C14" i="3" s="1"/>
  <c r="C12" i="3" s="1"/>
  <c r="H14" i="3"/>
  <c r="H12" i="3" s="1"/>
  <c r="G14" i="3"/>
  <c r="G12" i="3" s="1"/>
  <c r="F14" i="3"/>
  <c r="D14" i="3"/>
  <c r="D12" i="3" s="1"/>
  <c r="H195" i="2"/>
  <c r="G195" i="2"/>
  <c r="F195" i="2"/>
  <c r="E195" i="2"/>
  <c r="D195" i="2"/>
  <c r="C195" i="2"/>
  <c r="H194" i="2"/>
  <c r="G194" i="2"/>
  <c r="F194" i="2"/>
  <c r="E194" i="2"/>
  <c r="D194" i="2"/>
  <c r="C194" i="2"/>
  <c r="H193" i="2"/>
  <c r="G193" i="2"/>
  <c r="F193" i="2"/>
  <c r="E193" i="2"/>
  <c r="D193" i="2"/>
  <c r="C193" i="2"/>
  <c r="H192" i="2"/>
  <c r="G192" i="2"/>
  <c r="F192" i="2"/>
  <c r="E192" i="2"/>
  <c r="D192" i="2"/>
  <c r="C192" i="2"/>
  <c r="H191" i="2"/>
  <c r="G191" i="2"/>
  <c r="F191" i="2"/>
  <c r="E191" i="2"/>
  <c r="D191" i="2"/>
  <c r="C191" i="2"/>
  <c r="H190" i="2"/>
  <c r="G190" i="2"/>
  <c r="F190" i="2"/>
  <c r="E190" i="2"/>
  <c r="D190" i="2"/>
  <c r="C190" i="2"/>
  <c r="H189" i="2"/>
  <c r="G189" i="2"/>
  <c r="F189" i="2"/>
  <c r="E189" i="2"/>
  <c r="D189" i="2"/>
  <c r="C189" i="2"/>
  <c r="H188" i="2"/>
  <c r="G188" i="2"/>
  <c r="F188" i="2"/>
  <c r="E188" i="2"/>
  <c r="D188" i="2"/>
  <c r="C188" i="2"/>
  <c r="H187" i="2"/>
  <c r="G187" i="2"/>
  <c r="F187" i="2"/>
  <c r="E187" i="2"/>
  <c r="D187" i="2"/>
  <c r="C187" i="2"/>
  <c r="H186" i="2"/>
  <c r="G186" i="2"/>
  <c r="F186" i="2"/>
  <c r="E186" i="2"/>
  <c r="D186" i="2"/>
  <c r="C186" i="2"/>
  <c r="H185" i="2"/>
  <c r="G185" i="2"/>
  <c r="F185" i="2"/>
  <c r="E185" i="2"/>
  <c r="D185" i="2"/>
  <c r="C185" i="2"/>
  <c r="H184" i="2"/>
  <c r="G184" i="2"/>
  <c r="F184" i="2"/>
  <c r="E184" i="2"/>
  <c r="D184" i="2"/>
  <c r="C184" i="2"/>
  <c r="H183" i="2"/>
  <c r="G183" i="2"/>
  <c r="F183" i="2"/>
  <c r="E183" i="2"/>
  <c r="D183" i="2"/>
  <c r="C183" i="2"/>
  <c r="H182" i="2"/>
  <c r="G182" i="2"/>
  <c r="F182" i="2"/>
  <c r="E182" i="2"/>
  <c r="D182" i="2"/>
  <c r="C182" i="2"/>
  <c r="H181" i="2"/>
  <c r="G181" i="2"/>
  <c r="F181" i="2"/>
  <c r="E181" i="2"/>
  <c r="D181" i="2"/>
  <c r="C181" i="2"/>
  <c r="H180" i="2"/>
  <c r="G180" i="2"/>
  <c r="F180" i="2"/>
  <c r="E180" i="2"/>
  <c r="D180" i="2"/>
  <c r="C180" i="2"/>
  <c r="H179" i="2"/>
  <c r="G179" i="2"/>
  <c r="F179" i="2"/>
  <c r="E179" i="2"/>
  <c r="D179" i="2"/>
  <c r="C179" i="2"/>
  <c r="H178" i="2"/>
  <c r="G178" i="2"/>
  <c r="F178" i="2"/>
  <c r="E178" i="2"/>
  <c r="D178" i="2"/>
  <c r="C178" i="2"/>
  <c r="H177" i="2"/>
  <c r="G177" i="2"/>
  <c r="F177" i="2"/>
  <c r="E177" i="2"/>
  <c r="D177" i="2"/>
  <c r="C177" i="2"/>
  <c r="H176" i="2"/>
  <c r="G176" i="2"/>
  <c r="F176" i="2"/>
  <c r="E176" i="2"/>
  <c r="D176" i="2"/>
  <c r="C176" i="2"/>
  <c r="E175" i="2"/>
  <c r="G174" i="2"/>
  <c r="F174" i="2"/>
  <c r="E174" i="2"/>
  <c r="D174" i="2"/>
  <c r="H173" i="2"/>
  <c r="G173" i="2"/>
  <c r="F173" i="2"/>
  <c r="E173" i="2"/>
  <c r="D173" i="2"/>
  <c r="C173" i="2"/>
  <c r="H172" i="2"/>
  <c r="G172" i="2"/>
  <c r="F172" i="2"/>
  <c r="E172" i="2"/>
  <c r="D172" i="2"/>
  <c r="C172" i="2"/>
  <c r="H171" i="2"/>
  <c r="G171" i="2"/>
  <c r="F171" i="2"/>
  <c r="E171" i="2"/>
  <c r="D171" i="2"/>
  <c r="C171" i="2"/>
  <c r="H170" i="2"/>
  <c r="G170" i="2"/>
  <c r="F170" i="2"/>
  <c r="E170" i="2"/>
  <c r="D170" i="2"/>
  <c r="C170" i="2"/>
  <c r="H169" i="2"/>
  <c r="G169" i="2"/>
  <c r="F169" i="2"/>
  <c r="E169" i="2"/>
  <c r="D169" i="2"/>
  <c r="C169" i="2"/>
  <c r="E168" i="2"/>
  <c r="E167" i="2"/>
  <c r="H166" i="2"/>
  <c r="G166" i="2"/>
  <c r="F166" i="2"/>
  <c r="E166" i="2"/>
  <c r="D166" i="2"/>
  <c r="C166" i="2"/>
  <c r="H165" i="2"/>
  <c r="G165" i="2"/>
  <c r="F165" i="2"/>
  <c r="E165" i="2"/>
  <c r="D165" i="2"/>
  <c r="C165" i="2"/>
  <c r="H162" i="2"/>
  <c r="G162" i="2"/>
  <c r="F162" i="2"/>
  <c r="E162" i="2"/>
  <c r="D162" i="2"/>
  <c r="C162" i="2"/>
  <c r="H155" i="2"/>
  <c r="E155" i="2"/>
  <c r="D155" i="2"/>
  <c r="G155" i="2"/>
  <c r="F155" i="2"/>
  <c r="C155" i="2"/>
  <c r="G152" i="2"/>
  <c r="F152" i="2"/>
  <c r="C152" i="2"/>
  <c r="H152" i="2"/>
  <c r="E152" i="2"/>
  <c r="D152" i="2"/>
  <c r="H149" i="2"/>
  <c r="E149" i="2"/>
  <c r="D149" i="2"/>
  <c r="G149" i="2"/>
  <c r="F149" i="2"/>
  <c r="C149" i="2"/>
  <c r="G145" i="2"/>
  <c r="F145" i="2"/>
  <c r="C145" i="2"/>
  <c r="H145" i="2"/>
  <c r="E145" i="2"/>
  <c r="D145" i="2"/>
  <c r="H141" i="2"/>
  <c r="E141" i="2"/>
  <c r="D141" i="2"/>
  <c r="G141" i="2"/>
  <c r="F141" i="2"/>
  <c r="C141" i="2"/>
  <c r="H133" i="2"/>
  <c r="E133" i="2"/>
  <c r="D133" i="2"/>
  <c r="G133" i="2"/>
  <c r="F133" i="2"/>
  <c r="C133" i="2"/>
  <c r="G130" i="2"/>
  <c r="F130" i="2"/>
  <c r="C130" i="2"/>
  <c r="H130" i="2"/>
  <c r="E130" i="2"/>
  <c r="D130" i="2"/>
  <c r="H127" i="2"/>
  <c r="E127" i="2"/>
  <c r="D127" i="2"/>
  <c r="G127" i="2"/>
  <c r="F127" i="2"/>
  <c r="C127" i="2"/>
  <c r="G124" i="2"/>
  <c r="F124" i="2"/>
  <c r="C124" i="2"/>
  <c r="H124" i="2"/>
  <c r="E124" i="2"/>
  <c r="D124" i="2"/>
  <c r="H121" i="2"/>
  <c r="E121" i="2"/>
  <c r="D121" i="2"/>
  <c r="G121" i="2"/>
  <c r="F121" i="2"/>
  <c r="C121" i="2"/>
  <c r="H116" i="2"/>
  <c r="E116" i="2"/>
  <c r="D116" i="2"/>
  <c r="G117" i="2"/>
  <c r="F117" i="2"/>
  <c r="C117" i="2"/>
  <c r="H117" i="2"/>
  <c r="E117" i="2"/>
  <c r="D117" i="2"/>
  <c r="G116" i="2"/>
  <c r="F116" i="2"/>
  <c r="C116" i="2"/>
  <c r="H115" i="2"/>
  <c r="E115" i="2"/>
  <c r="D115" i="2"/>
  <c r="G111" i="2"/>
  <c r="F111" i="2"/>
  <c r="C111" i="2"/>
  <c r="H111" i="2"/>
  <c r="E111" i="2"/>
  <c r="D111" i="2"/>
  <c r="H108" i="2"/>
  <c r="E108" i="2"/>
  <c r="D108" i="2"/>
  <c r="G108" i="2"/>
  <c r="F108" i="2"/>
  <c r="C108" i="2"/>
  <c r="G105" i="2"/>
  <c r="F105" i="2"/>
  <c r="C105" i="2"/>
  <c r="H105" i="2"/>
  <c r="E105" i="2"/>
  <c r="D105" i="2"/>
  <c r="G98" i="2"/>
  <c r="G65" i="2" s="1"/>
  <c r="F98" i="2"/>
  <c r="F65" i="2" s="1"/>
  <c r="C104" i="2"/>
  <c r="C101" i="2" s="1"/>
  <c r="H101" i="2"/>
  <c r="E101" i="2"/>
  <c r="D101" i="2"/>
  <c r="G101" i="2"/>
  <c r="F101" i="2"/>
  <c r="H67" i="2"/>
  <c r="E67" i="2"/>
  <c r="D67" i="2"/>
  <c r="G66" i="2"/>
  <c r="F66" i="2"/>
  <c r="C66" i="2"/>
  <c r="H98" i="2"/>
  <c r="H65" i="2" s="1"/>
  <c r="E98" i="2"/>
  <c r="E65" i="2" s="1"/>
  <c r="D98" i="2"/>
  <c r="D65" i="2" s="1"/>
  <c r="G97" i="2"/>
  <c r="F97" i="2"/>
  <c r="C97" i="2"/>
  <c r="H91" i="2"/>
  <c r="E91" i="2"/>
  <c r="D91" i="2"/>
  <c r="G91" i="2"/>
  <c r="F91" i="2"/>
  <c r="C91" i="2"/>
  <c r="H84" i="2"/>
  <c r="E84" i="2"/>
  <c r="D84" i="2"/>
  <c r="G84" i="2"/>
  <c r="F84" i="2"/>
  <c r="C84" i="2"/>
  <c r="G79" i="2"/>
  <c r="F79" i="2"/>
  <c r="C79" i="2"/>
  <c r="H79" i="2"/>
  <c r="E79" i="2"/>
  <c r="D79" i="2"/>
  <c r="H74" i="2"/>
  <c r="E74" i="2"/>
  <c r="D74" i="2"/>
  <c r="G74" i="2"/>
  <c r="F74" i="2"/>
  <c r="C74" i="2"/>
  <c r="G68" i="2"/>
  <c r="F68" i="2"/>
  <c r="C68" i="2"/>
  <c r="H68" i="2"/>
  <c r="E68" i="2"/>
  <c r="D68" i="2"/>
  <c r="G67" i="2"/>
  <c r="F67" i="2"/>
  <c r="C67" i="2"/>
  <c r="H66" i="2"/>
  <c r="E66" i="2"/>
  <c r="D66" i="2"/>
  <c r="G60" i="2"/>
  <c r="F60" i="2"/>
  <c r="C60" i="2"/>
  <c r="H60" i="2"/>
  <c r="E60" i="2"/>
  <c r="D60" i="2"/>
  <c r="H57" i="2"/>
  <c r="E57" i="2"/>
  <c r="D57" i="2"/>
  <c r="G57" i="2"/>
  <c r="F57" i="2"/>
  <c r="C57" i="2"/>
  <c r="G53" i="2"/>
  <c r="F53" i="2"/>
  <c r="C53" i="2"/>
  <c r="H53" i="2"/>
  <c r="E53" i="2"/>
  <c r="D53" i="2"/>
  <c r="C52" i="2"/>
  <c r="H51" i="2"/>
  <c r="H42" i="2" s="1"/>
  <c r="E49" i="2"/>
  <c r="D49" i="2"/>
  <c r="G49" i="2"/>
  <c r="F49" i="2"/>
  <c r="D43" i="2"/>
  <c r="G44" i="2"/>
  <c r="F47" i="2"/>
  <c r="C44" i="2"/>
  <c r="H44" i="2"/>
  <c r="E44" i="2"/>
  <c r="D44" i="2"/>
  <c r="E42" i="2"/>
  <c r="D42" i="2"/>
  <c r="G36" i="2"/>
  <c r="G34" i="2" s="1"/>
  <c r="H34" i="2"/>
  <c r="E34" i="2"/>
  <c r="D34" i="2"/>
  <c r="F34" i="2"/>
  <c r="C34" i="2"/>
  <c r="H29" i="2"/>
  <c r="H23" i="2"/>
  <c r="E23" i="2"/>
  <c r="D23" i="2"/>
  <c r="G23" i="2"/>
  <c r="F23" i="2"/>
  <c r="C23" i="2"/>
  <c r="G16" i="2"/>
  <c r="C16" i="2"/>
  <c r="H16" i="2"/>
  <c r="E16" i="2"/>
  <c r="E14" i="2" s="1"/>
  <c r="D16" i="2"/>
  <c r="D14" i="2" s="1"/>
  <c r="C96" i="3" l="1"/>
  <c r="C40" i="4"/>
  <c r="C96" i="4"/>
  <c r="C65" i="4"/>
  <c r="D114" i="4"/>
  <c r="C114" i="6"/>
  <c r="G114" i="6"/>
  <c r="E114" i="6"/>
  <c r="E96" i="6"/>
  <c r="C96" i="6"/>
  <c r="F64" i="6"/>
  <c r="F63" i="6" s="1"/>
  <c r="E64" i="6"/>
  <c r="E63" i="6" s="1"/>
  <c r="H96" i="6"/>
  <c r="G96" i="6"/>
  <c r="D96" i="6"/>
  <c r="C64" i="6"/>
  <c r="C63" i="6" s="1"/>
  <c r="G63" i="6"/>
  <c r="D63" i="6"/>
  <c r="H63" i="6"/>
  <c r="D40" i="6"/>
  <c r="C40" i="6"/>
  <c r="H40" i="6"/>
  <c r="G40" i="6"/>
  <c r="G12" i="6"/>
  <c r="H12" i="6"/>
  <c r="E12" i="6"/>
  <c r="F114" i="4"/>
  <c r="G114" i="4"/>
  <c r="E114" i="4"/>
  <c r="G96" i="4"/>
  <c r="H96" i="4"/>
  <c r="F96" i="4"/>
  <c r="E96" i="4"/>
  <c r="E64" i="4"/>
  <c r="F40" i="4"/>
  <c r="C12" i="4"/>
  <c r="D12" i="4"/>
  <c r="H12" i="4"/>
  <c r="G12" i="4"/>
  <c r="D40" i="4"/>
  <c r="H40" i="4"/>
  <c r="E63" i="4"/>
  <c r="G63" i="4"/>
  <c r="C63" i="4"/>
  <c r="D64" i="4"/>
  <c r="D63" i="4" s="1"/>
  <c r="H64" i="4"/>
  <c r="H63" i="4" s="1"/>
  <c r="F64" i="4"/>
  <c r="F63" i="4" s="1"/>
  <c r="D114" i="3"/>
  <c r="C114" i="3"/>
  <c r="E114" i="3"/>
  <c r="H114" i="3"/>
  <c r="G114" i="3"/>
  <c r="F114" i="3"/>
  <c r="D96" i="3"/>
  <c r="G96" i="3"/>
  <c r="F96" i="3"/>
  <c r="E96" i="3"/>
  <c r="H96" i="3"/>
  <c r="G64" i="3"/>
  <c r="G63" i="3" s="1"/>
  <c r="F64" i="3"/>
  <c r="F63" i="3" s="1"/>
  <c r="D63" i="3"/>
  <c r="H63" i="3"/>
  <c r="E63" i="3"/>
  <c r="C63" i="3"/>
  <c r="H40" i="3"/>
  <c r="F40" i="3"/>
  <c r="E40" i="3"/>
  <c r="C40" i="3"/>
  <c r="G40" i="3"/>
  <c r="D40" i="3"/>
  <c r="E12" i="3"/>
  <c r="C98" i="2"/>
  <c r="C65" i="2" s="1"/>
  <c r="C43" i="2"/>
  <c r="C49" i="2"/>
  <c r="F44" i="2"/>
  <c r="H49" i="2"/>
  <c r="H40" i="2"/>
  <c r="E40" i="2"/>
  <c r="D40" i="2"/>
  <c r="G96" i="2"/>
  <c r="E114" i="2"/>
  <c r="D114" i="2"/>
  <c r="G12" i="2"/>
  <c r="F96" i="2"/>
  <c r="H114" i="2"/>
  <c r="F42" i="2"/>
  <c r="F40" i="2" s="1"/>
  <c r="F64" i="2"/>
  <c r="F63" i="2" s="1"/>
  <c r="D97" i="2"/>
  <c r="H97" i="2"/>
  <c r="F115" i="2"/>
  <c r="F114" i="2" s="1"/>
  <c r="C42" i="2"/>
  <c r="G42" i="2"/>
  <c r="G40" i="2" s="1"/>
  <c r="C64" i="2"/>
  <c r="G64" i="2"/>
  <c r="G63" i="2" s="1"/>
  <c r="E97" i="2"/>
  <c r="C115" i="2"/>
  <c r="C114" i="2" s="1"/>
  <c r="G115" i="2"/>
  <c r="G114" i="2" s="1"/>
  <c r="H205" i="1"/>
  <c r="C205" i="1"/>
  <c r="H204" i="1"/>
  <c r="C204" i="1"/>
  <c r="H203" i="1"/>
  <c r="C203" i="1"/>
  <c r="H202" i="1"/>
  <c r="C202" i="1"/>
  <c r="H201" i="1"/>
  <c r="C201" i="1"/>
  <c r="H200" i="1"/>
  <c r="C200" i="1"/>
  <c r="H199" i="1"/>
  <c r="C199" i="1"/>
  <c r="H198" i="1"/>
  <c r="C198" i="1"/>
  <c r="C40" i="2" l="1"/>
  <c r="C96" i="2"/>
  <c r="C63" i="2"/>
  <c r="H96" i="2"/>
  <c r="H64" i="2"/>
  <c r="H63" i="2" s="1"/>
  <c r="D96" i="2"/>
  <c r="D64" i="2"/>
  <c r="D63" i="2" s="1"/>
  <c r="E96" i="2"/>
  <c r="E64" i="2"/>
  <c r="E63" i="2" s="1"/>
  <c r="G205" i="1" l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8" i="1"/>
  <c r="F198" i="1"/>
  <c r="E198" i="1"/>
  <c r="D198" i="1"/>
  <c r="H195" i="1"/>
  <c r="G195" i="1"/>
  <c r="F195" i="1"/>
  <c r="E195" i="1"/>
  <c r="H194" i="1"/>
  <c r="G194" i="1"/>
  <c r="D194" i="1"/>
  <c r="C194" i="1"/>
  <c r="H193" i="5"/>
  <c r="H193" i="1" s="1"/>
  <c r="G193" i="5"/>
  <c r="G193" i="1" s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E190" i="1"/>
  <c r="D190" i="1"/>
  <c r="C190" i="1"/>
  <c r="H188" i="5"/>
  <c r="H188" i="1" s="1"/>
  <c r="G188" i="5"/>
  <c r="G188" i="1" s="1"/>
  <c r="F188" i="5"/>
  <c r="F188" i="1" s="1"/>
  <c r="E188" i="5"/>
  <c r="E188" i="1" s="1"/>
  <c r="D188" i="5"/>
  <c r="D188" i="1" s="1"/>
  <c r="C188" i="5"/>
  <c r="C188" i="1" s="1"/>
  <c r="H187" i="5"/>
  <c r="H187" i="1" s="1"/>
  <c r="G187" i="5"/>
  <c r="G187" i="1" s="1"/>
  <c r="F187" i="5"/>
  <c r="F187" i="1" s="1"/>
  <c r="E187" i="5"/>
  <c r="E187" i="1" s="1"/>
  <c r="D187" i="5"/>
  <c r="D187" i="1" s="1"/>
  <c r="C187" i="5"/>
  <c r="H185" i="5"/>
  <c r="H185" i="1" s="1"/>
  <c r="G185" i="5"/>
  <c r="G185" i="1" s="1"/>
  <c r="F185" i="5"/>
  <c r="E185" i="5"/>
  <c r="E185" i="1" s="1"/>
  <c r="D185" i="5"/>
  <c r="D185" i="1" s="1"/>
  <c r="C185" i="5"/>
  <c r="C185" i="1" s="1"/>
  <c r="H184" i="5"/>
  <c r="G184" i="5"/>
  <c r="G184" i="1" s="1"/>
  <c r="F184" i="5"/>
  <c r="F184" i="1" s="1"/>
  <c r="E184" i="5"/>
  <c r="E184" i="1" s="1"/>
  <c r="D184" i="5"/>
  <c r="C184" i="5"/>
  <c r="C184" i="1" s="1"/>
  <c r="H182" i="5"/>
  <c r="H182" i="1" s="1"/>
  <c r="G182" i="5"/>
  <c r="G182" i="1" s="1"/>
  <c r="F182" i="5"/>
  <c r="F182" i="1" s="1"/>
  <c r="E182" i="5"/>
  <c r="E182" i="1" s="1"/>
  <c r="D182" i="5"/>
  <c r="D182" i="1" s="1"/>
  <c r="C182" i="5"/>
  <c r="C182" i="1" s="1"/>
  <c r="H181" i="5"/>
  <c r="H181" i="1" s="1"/>
  <c r="G181" i="5"/>
  <c r="G181" i="1" s="1"/>
  <c r="F181" i="5"/>
  <c r="F181" i="1" s="1"/>
  <c r="E181" i="5"/>
  <c r="E181" i="1" s="1"/>
  <c r="D181" i="5"/>
  <c r="D181" i="1" s="1"/>
  <c r="C181" i="5"/>
  <c r="C181" i="1" s="1"/>
  <c r="H180" i="5"/>
  <c r="H180" i="1" s="1"/>
  <c r="G180" i="5"/>
  <c r="G180" i="1" s="1"/>
  <c r="F180" i="5"/>
  <c r="F180" i="1" s="1"/>
  <c r="E180" i="5"/>
  <c r="E180" i="1" s="1"/>
  <c r="D180" i="5"/>
  <c r="D180" i="1" s="1"/>
  <c r="C180" i="5"/>
  <c r="C180" i="1" s="1"/>
  <c r="H179" i="5"/>
  <c r="H179" i="1" s="1"/>
  <c r="G179" i="5"/>
  <c r="G179" i="1" s="1"/>
  <c r="F179" i="5"/>
  <c r="F179" i="1" s="1"/>
  <c r="E179" i="5"/>
  <c r="E179" i="1" s="1"/>
  <c r="D179" i="5"/>
  <c r="D179" i="1" s="1"/>
  <c r="C179" i="5"/>
  <c r="C179" i="1" s="1"/>
  <c r="H177" i="5"/>
  <c r="H177" i="1" s="1"/>
  <c r="G177" i="5"/>
  <c r="G177" i="1" s="1"/>
  <c r="F177" i="5"/>
  <c r="F177" i="1" s="1"/>
  <c r="E177" i="5"/>
  <c r="E177" i="1" s="1"/>
  <c r="D177" i="5"/>
  <c r="D177" i="1" s="1"/>
  <c r="C177" i="5"/>
  <c r="C177" i="1" s="1"/>
  <c r="H176" i="5"/>
  <c r="H176" i="1" s="1"/>
  <c r="G176" i="5"/>
  <c r="G176" i="1" s="1"/>
  <c r="F176" i="5"/>
  <c r="F176" i="1" s="1"/>
  <c r="E176" i="5"/>
  <c r="E176" i="1" s="1"/>
  <c r="D176" i="5"/>
  <c r="D176" i="1" s="1"/>
  <c r="C176" i="5"/>
  <c r="C176" i="1" s="1"/>
  <c r="H175" i="5"/>
  <c r="H175" i="1" s="1"/>
  <c r="G175" i="5"/>
  <c r="G175" i="1" s="1"/>
  <c r="F175" i="5"/>
  <c r="F175" i="1" s="1"/>
  <c r="E175" i="5"/>
  <c r="E175" i="1" s="1"/>
  <c r="D175" i="1"/>
  <c r="C175" i="5"/>
  <c r="C175" i="1" s="1"/>
  <c r="H174" i="5"/>
  <c r="H174" i="1" s="1"/>
  <c r="G174" i="5"/>
  <c r="G174" i="1" s="1"/>
  <c r="F174" i="5"/>
  <c r="F174" i="1" s="1"/>
  <c r="E174" i="5"/>
  <c r="E174" i="1" s="1"/>
  <c r="D174" i="5"/>
  <c r="D174" i="1" s="1"/>
  <c r="C174" i="5"/>
  <c r="C174" i="1" s="1"/>
  <c r="H173" i="5"/>
  <c r="H173" i="1" s="1"/>
  <c r="G173" i="5"/>
  <c r="G173" i="1" s="1"/>
  <c r="F173" i="5"/>
  <c r="F173" i="1" s="1"/>
  <c r="E173" i="5"/>
  <c r="E173" i="1" s="1"/>
  <c r="D173" i="5"/>
  <c r="D173" i="1" s="1"/>
  <c r="C173" i="5"/>
  <c r="C173" i="1" s="1"/>
  <c r="H172" i="5"/>
  <c r="H172" i="1" s="1"/>
  <c r="G172" i="5"/>
  <c r="G172" i="1" s="1"/>
  <c r="F172" i="5"/>
  <c r="F172" i="1" s="1"/>
  <c r="E172" i="5"/>
  <c r="E172" i="1" s="1"/>
  <c r="D172" i="5"/>
  <c r="D172" i="1" s="1"/>
  <c r="C172" i="5"/>
  <c r="C172" i="1" s="1"/>
  <c r="H171" i="5"/>
  <c r="H171" i="1" s="1"/>
  <c r="G171" i="5"/>
  <c r="G171" i="1" s="1"/>
  <c r="F171" i="5"/>
  <c r="F171" i="1" s="1"/>
  <c r="E171" i="5"/>
  <c r="E171" i="1" s="1"/>
  <c r="D171" i="5"/>
  <c r="D171" i="1" s="1"/>
  <c r="C171" i="5"/>
  <c r="C171" i="1" s="1"/>
  <c r="H170" i="5"/>
  <c r="H170" i="1" s="1"/>
  <c r="G170" i="5"/>
  <c r="G170" i="1" s="1"/>
  <c r="F170" i="5"/>
  <c r="F170" i="1" s="1"/>
  <c r="E170" i="5"/>
  <c r="E170" i="1" s="1"/>
  <c r="D170" i="5"/>
  <c r="D170" i="1" s="1"/>
  <c r="C170" i="5"/>
  <c r="C170" i="1" s="1"/>
  <c r="H169" i="5"/>
  <c r="H169" i="1" s="1"/>
  <c r="G169" i="5"/>
  <c r="G169" i="1" s="1"/>
  <c r="F169" i="5"/>
  <c r="F169" i="1" s="1"/>
  <c r="E169" i="5"/>
  <c r="E169" i="1" s="1"/>
  <c r="D169" i="5"/>
  <c r="D169" i="1" s="1"/>
  <c r="C169" i="5"/>
  <c r="C169" i="1" s="1"/>
  <c r="H168" i="5"/>
  <c r="H168" i="1" s="1"/>
  <c r="G168" i="5"/>
  <c r="G168" i="1" s="1"/>
  <c r="F168" i="5"/>
  <c r="F168" i="1" s="1"/>
  <c r="E168" i="5"/>
  <c r="E168" i="1" s="1"/>
  <c r="D168" i="5"/>
  <c r="D168" i="1" s="1"/>
  <c r="C168" i="1"/>
  <c r="H167" i="5"/>
  <c r="H167" i="1" s="1"/>
  <c r="G167" i="5"/>
  <c r="G167" i="1" s="1"/>
  <c r="F167" i="5"/>
  <c r="F167" i="1" s="1"/>
  <c r="E167" i="5"/>
  <c r="E167" i="1" s="1"/>
  <c r="D167" i="5"/>
  <c r="D167" i="1" s="1"/>
  <c r="C167" i="1"/>
  <c r="H166" i="5"/>
  <c r="H166" i="1" s="1"/>
  <c r="G166" i="5"/>
  <c r="G166" i="1" s="1"/>
  <c r="F166" i="5"/>
  <c r="F166" i="1" s="1"/>
  <c r="E166" i="5"/>
  <c r="E166" i="1" s="1"/>
  <c r="D166" i="5"/>
  <c r="D166" i="1" s="1"/>
  <c r="C166" i="5"/>
  <c r="C166" i="1" s="1"/>
  <c r="H165" i="5"/>
  <c r="H165" i="1" s="1"/>
  <c r="G165" i="5"/>
  <c r="G165" i="1" s="1"/>
  <c r="F165" i="5"/>
  <c r="F165" i="1" s="1"/>
  <c r="E165" i="5"/>
  <c r="E165" i="1" s="1"/>
  <c r="D165" i="5"/>
  <c r="D165" i="1" s="1"/>
  <c r="C165" i="5"/>
  <c r="C165" i="1" s="1"/>
  <c r="H164" i="5"/>
  <c r="H164" i="1" s="1"/>
  <c r="G164" i="5"/>
  <c r="G164" i="1" s="1"/>
  <c r="F164" i="5"/>
  <c r="F164" i="1" s="1"/>
  <c r="E164" i="5"/>
  <c r="E164" i="1" s="1"/>
  <c r="D164" i="5"/>
  <c r="D164" i="1" s="1"/>
  <c r="C164" i="5"/>
  <c r="C164" i="1" s="1"/>
  <c r="H163" i="5"/>
  <c r="H163" i="1" s="1"/>
  <c r="G163" i="5"/>
  <c r="G163" i="1" s="1"/>
  <c r="F163" i="5"/>
  <c r="F163" i="1" s="1"/>
  <c r="E163" i="5"/>
  <c r="E163" i="1" s="1"/>
  <c r="D163" i="1"/>
  <c r="C163" i="1"/>
  <c r="H162" i="5"/>
  <c r="H162" i="1" s="1"/>
  <c r="G162" i="5"/>
  <c r="G162" i="1" s="1"/>
  <c r="F162" i="5"/>
  <c r="F162" i="1" s="1"/>
  <c r="E162" i="5"/>
  <c r="E162" i="1" s="1"/>
  <c r="D162" i="5"/>
  <c r="D162" i="1" s="1"/>
  <c r="C162" i="1"/>
  <c r="H161" i="5"/>
  <c r="H161" i="1" s="1"/>
  <c r="G161" i="5"/>
  <c r="G161" i="1" s="1"/>
  <c r="F161" i="5"/>
  <c r="F161" i="1" s="1"/>
  <c r="E161" i="5"/>
  <c r="E161" i="1" s="1"/>
  <c r="D161" i="1"/>
  <c r="C161" i="1"/>
  <c r="H159" i="5"/>
  <c r="H159" i="1" s="1"/>
  <c r="G159" i="5"/>
  <c r="G159" i="1" s="1"/>
  <c r="F159" i="5"/>
  <c r="F159" i="1" s="1"/>
  <c r="E159" i="5"/>
  <c r="E159" i="1" s="1"/>
  <c r="D159" i="1"/>
  <c r="C159" i="1"/>
  <c r="H158" i="5"/>
  <c r="H158" i="1" s="1"/>
  <c r="G158" i="5"/>
  <c r="G158" i="1" s="1"/>
  <c r="F158" i="5"/>
  <c r="F158" i="1" s="1"/>
  <c r="E158" i="5"/>
  <c r="E158" i="1" s="1"/>
  <c r="D158" i="1"/>
  <c r="C158" i="1"/>
  <c r="H157" i="5"/>
  <c r="H157" i="1" s="1"/>
  <c r="G157" i="5"/>
  <c r="G157" i="1" s="1"/>
  <c r="F157" i="5"/>
  <c r="F157" i="1" s="1"/>
  <c r="E157" i="5"/>
  <c r="E157" i="1" s="1"/>
  <c r="D157" i="5"/>
  <c r="C157" i="5"/>
  <c r="C157" i="1" s="1"/>
  <c r="H156" i="5"/>
  <c r="H156" i="1" s="1"/>
  <c r="G156" i="5"/>
  <c r="G156" i="1" s="1"/>
  <c r="F156" i="5"/>
  <c r="E156" i="5"/>
  <c r="E156" i="1" s="1"/>
  <c r="D156" i="5"/>
  <c r="D156" i="1" s="1"/>
  <c r="C156" i="5"/>
  <c r="C156" i="1" s="1"/>
  <c r="H154" i="5"/>
  <c r="H154" i="1" s="1"/>
  <c r="G154" i="5"/>
  <c r="G154" i="1" s="1"/>
  <c r="F154" i="5"/>
  <c r="F154" i="1" s="1"/>
  <c r="E154" i="5"/>
  <c r="E154" i="1" s="1"/>
  <c r="D154" i="5"/>
  <c r="D154" i="1" s="1"/>
  <c r="C154" i="5"/>
  <c r="C154" i="1" s="1"/>
  <c r="H153" i="5"/>
  <c r="H153" i="1" s="1"/>
  <c r="G153" i="5"/>
  <c r="G153" i="1" s="1"/>
  <c r="F153" i="5"/>
  <c r="E153" i="5"/>
  <c r="E153" i="1" s="1"/>
  <c r="D153" i="5"/>
  <c r="D153" i="1" s="1"/>
  <c r="C153" i="5"/>
  <c r="C153" i="1" s="1"/>
  <c r="H151" i="5"/>
  <c r="H151" i="1" s="1"/>
  <c r="G151" i="5"/>
  <c r="G151" i="1" s="1"/>
  <c r="F151" i="5"/>
  <c r="F151" i="1" s="1"/>
  <c r="E151" i="5"/>
  <c r="E151" i="1" s="1"/>
  <c r="D151" i="5"/>
  <c r="D151" i="1" s="1"/>
  <c r="C151" i="5"/>
  <c r="C151" i="1" s="1"/>
  <c r="H150" i="5"/>
  <c r="G150" i="5"/>
  <c r="F150" i="5"/>
  <c r="F150" i="1" s="1"/>
  <c r="E150" i="5"/>
  <c r="E150" i="1" s="1"/>
  <c r="D150" i="5"/>
  <c r="D150" i="1" s="1"/>
  <c r="C150" i="5"/>
  <c r="C150" i="1" s="1"/>
  <c r="H148" i="5"/>
  <c r="H148" i="1" s="1"/>
  <c r="G148" i="5"/>
  <c r="F148" i="5"/>
  <c r="F148" i="1" s="1"/>
  <c r="E148" i="5"/>
  <c r="E148" i="1" s="1"/>
  <c r="D148" i="5"/>
  <c r="D148" i="1" s="1"/>
  <c r="C148" i="5"/>
  <c r="C148" i="1" s="1"/>
  <c r="H147" i="5"/>
  <c r="H147" i="1" s="1"/>
  <c r="G147" i="5"/>
  <c r="G147" i="1" s="1"/>
  <c r="F147" i="5"/>
  <c r="E147" i="5"/>
  <c r="E147" i="1" s="1"/>
  <c r="D147" i="5"/>
  <c r="D147" i="1" s="1"/>
  <c r="C147" i="5"/>
  <c r="C147" i="1" s="1"/>
  <c r="H144" i="5"/>
  <c r="H144" i="1" s="1"/>
  <c r="G144" i="5"/>
  <c r="G144" i="1" s="1"/>
  <c r="F144" i="5"/>
  <c r="F144" i="1" s="1"/>
  <c r="E144" i="5"/>
  <c r="D144" i="5"/>
  <c r="C144" i="5"/>
  <c r="C144" i="1" s="1"/>
  <c r="H143" i="5"/>
  <c r="H143" i="1" s="1"/>
  <c r="G143" i="5"/>
  <c r="F143" i="5"/>
  <c r="E143" i="5"/>
  <c r="E143" i="1" s="1"/>
  <c r="D143" i="5"/>
  <c r="D143" i="1" s="1"/>
  <c r="C143" i="5"/>
  <c r="H141" i="5"/>
  <c r="H140" i="5"/>
  <c r="H140" i="1" s="1"/>
  <c r="G140" i="5"/>
  <c r="G140" i="1" s="1"/>
  <c r="F140" i="5"/>
  <c r="E140" i="5"/>
  <c r="E140" i="1" s="1"/>
  <c r="D140" i="5"/>
  <c r="D140" i="1" s="1"/>
  <c r="C140" i="5"/>
  <c r="C140" i="1" s="1"/>
  <c r="H139" i="5"/>
  <c r="G139" i="5"/>
  <c r="G139" i="1" s="1"/>
  <c r="F139" i="5"/>
  <c r="F139" i="1" s="1"/>
  <c r="E139" i="5"/>
  <c r="E139" i="1" s="1"/>
  <c r="D139" i="5"/>
  <c r="C139" i="5"/>
  <c r="C139" i="1" s="1"/>
  <c r="H137" i="5"/>
  <c r="H137" i="1" s="1"/>
  <c r="G137" i="5"/>
  <c r="G137" i="1" s="1"/>
  <c r="F137" i="5"/>
  <c r="F137" i="1" s="1"/>
  <c r="E137" i="5"/>
  <c r="E137" i="1" s="1"/>
  <c r="D137" i="5"/>
  <c r="D137" i="1" s="1"/>
  <c r="C137" i="5"/>
  <c r="C137" i="1" s="1"/>
  <c r="H136" i="5"/>
  <c r="H136" i="1" s="1"/>
  <c r="G136" i="5"/>
  <c r="G136" i="1" s="1"/>
  <c r="F136" i="5"/>
  <c r="F136" i="1" s="1"/>
  <c r="E136" i="5"/>
  <c r="E136" i="1" s="1"/>
  <c r="D136" i="5"/>
  <c r="D136" i="1" s="1"/>
  <c r="C136" i="5"/>
  <c r="C136" i="1" s="1"/>
  <c r="H135" i="5"/>
  <c r="H135" i="1" s="1"/>
  <c r="G135" i="5"/>
  <c r="G135" i="1" s="1"/>
  <c r="F135" i="5"/>
  <c r="F135" i="1" s="1"/>
  <c r="E135" i="5"/>
  <c r="E135" i="1" s="1"/>
  <c r="D135" i="5"/>
  <c r="D135" i="1" s="1"/>
  <c r="C135" i="5"/>
  <c r="C135" i="1" s="1"/>
  <c r="H134" i="5"/>
  <c r="G134" i="5"/>
  <c r="G134" i="1" s="1"/>
  <c r="F134" i="5"/>
  <c r="F134" i="1" s="1"/>
  <c r="E134" i="5"/>
  <c r="E134" i="1" s="1"/>
  <c r="D134" i="5"/>
  <c r="C134" i="5"/>
  <c r="H132" i="1"/>
  <c r="G132" i="1"/>
  <c r="F132" i="1"/>
  <c r="E132" i="1"/>
  <c r="D132" i="1"/>
  <c r="C132" i="1"/>
  <c r="H131" i="1"/>
  <c r="G131" i="1"/>
  <c r="F131" i="1"/>
  <c r="E131" i="1"/>
  <c r="D131" i="1"/>
  <c r="C131" i="1"/>
  <c r="D130" i="5"/>
  <c r="H129" i="1"/>
  <c r="G129" i="1"/>
  <c r="F129" i="1"/>
  <c r="E129" i="1"/>
  <c r="C129" i="1"/>
  <c r="H128" i="1"/>
  <c r="F128" i="1"/>
  <c r="E128" i="1"/>
  <c r="D128" i="1"/>
  <c r="F127" i="5"/>
  <c r="H126" i="1"/>
  <c r="G126" i="1"/>
  <c r="E126" i="1"/>
  <c r="D126" i="1"/>
  <c r="C126" i="1"/>
  <c r="G125" i="1"/>
  <c r="F125" i="1"/>
  <c r="C125" i="1"/>
  <c r="H123" i="1"/>
  <c r="F123" i="1"/>
  <c r="E123" i="1"/>
  <c r="D123" i="1"/>
  <c r="H122" i="1"/>
  <c r="G122" i="1"/>
  <c r="F122" i="1"/>
  <c r="D122" i="1"/>
  <c r="C122" i="1"/>
  <c r="G116" i="5"/>
  <c r="H113" i="5"/>
  <c r="H113" i="1" s="1"/>
  <c r="G113" i="5"/>
  <c r="G113" i="1" s="1"/>
  <c r="F113" i="5"/>
  <c r="F113" i="1" s="1"/>
  <c r="E113" i="5"/>
  <c r="E113" i="1" s="1"/>
  <c r="D113" i="1"/>
  <c r="C113" i="1"/>
  <c r="H112" i="5"/>
  <c r="G112" i="5"/>
  <c r="G112" i="1" s="1"/>
  <c r="F112" i="5"/>
  <c r="F112" i="1" s="1"/>
  <c r="E112" i="5"/>
  <c r="E112" i="1" s="1"/>
  <c r="D112" i="1"/>
  <c r="C112" i="1"/>
  <c r="H110" i="5"/>
  <c r="H110" i="1" s="1"/>
  <c r="G110" i="5"/>
  <c r="G110" i="1" s="1"/>
  <c r="F110" i="5"/>
  <c r="F110" i="1" s="1"/>
  <c r="E110" i="5"/>
  <c r="E110" i="1" s="1"/>
  <c r="D110" i="1"/>
  <c r="C110" i="1"/>
  <c r="H109" i="5"/>
  <c r="H109" i="1" s="1"/>
  <c r="G109" i="5"/>
  <c r="F109" i="5"/>
  <c r="F109" i="1" s="1"/>
  <c r="E109" i="5"/>
  <c r="E109" i="1" s="1"/>
  <c r="D109" i="1"/>
  <c r="H107" i="5"/>
  <c r="G107" i="5"/>
  <c r="G107" i="1" s="1"/>
  <c r="F107" i="5"/>
  <c r="F107" i="1" s="1"/>
  <c r="E107" i="5"/>
  <c r="E107" i="1" s="1"/>
  <c r="C107" i="1"/>
  <c r="H106" i="5"/>
  <c r="H106" i="1" s="1"/>
  <c r="G106" i="5"/>
  <c r="G106" i="1" s="1"/>
  <c r="F106" i="5"/>
  <c r="E106" i="5"/>
  <c r="E106" i="1" s="1"/>
  <c r="D106" i="1"/>
  <c r="C106" i="1"/>
  <c r="H105" i="5"/>
  <c r="H104" i="5"/>
  <c r="H104" i="1" s="1"/>
  <c r="G104" i="5"/>
  <c r="G104" i="1" s="1"/>
  <c r="F104" i="5"/>
  <c r="F104" i="1" s="1"/>
  <c r="E104" i="5"/>
  <c r="E104" i="1" s="1"/>
  <c r="D104" i="1"/>
  <c r="C104" i="1"/>
  <c r="H103" i="5"/>
  <c r="G103" i="5"/>
  <c r="G103" i="1" s="1"/>
  <c r="F103" i="5"/>
  <c r="F103" i="1" s="1"/>
  <c r="E103" i="5"/>
  <c r="C103" i="1"/>
  <c r="H100" i="5"/>
  <c r="G100" i="5"/>
  <c r="F100" i="5"/>
  <c r="E100" i="5"/>
  <c r="H99" i="5"/>
  <c r="G99" i="5"/>
  <c r="F99" i="5"/>
  <c r="E99" i="5"/>
  <c r="H95" i="1"/>
  <c r="G95" i="1"/>
  <c r="F95" i="1"/>
  <c r="E95" i="1"/>
  <c r="C95" i="1"/>
  <c r="H94" i="1"/>
  <c r="G94" i="1"/>
  <c r="F94" i="1"/>
  <c r="E94" i="1"/>
  <c r="D94" i="1"/>
  <c r="C94" i="1"/>
  <c r="H93" i="1"/>
  <c r="G93" i="1"/>
  <c r="F93" i="1"/>
  <c r="E93" i="1"/>
  <c r="D93" i="1"/>
  <c r="C93" i="1"/>
  <c r="F92" i="1"/>
  <c r="E92" i="1"/>
  <c r="D92" i="1"/>
  <c r="H88" i="1"/>
  <c r="G88" i="1"/>
  <c r="F88" i="1"/>
  <c r="E88" i="1"/>
  <c r="D88" i="1"/>
  <c r="C88" i="1"/>
  <c r="H87" i="1"/>
  <c r="G87" i="1"/>
  <c r="F87" i="1"/>
  <c r="E87" i="1"/>
  <c r="D87" i="1"/>
  <c r="C87" i="1"/>
  <c r="H86" i="1"/>
  <c r="G86" i="1"/>
  <c r="F86" i="1"/>
  <c r="E86" i="1"/>
  <c r="D86" i="1"/>
  <c r="C86" i="1"/>
  <c r="H85" i="1"/>
  <c r="G85" i="1"/>
  <c r="F85" i="1"/>
  <c r="E85" i="1"/>
  <c r="D85" i="1"/>
  <c r="C85" i="1"/>
  <c r="E84" i="5"/>
  <c r="H83" i="1"/>
  <c r="G83" i="1"/>
  <c r="F83" i="1"/>
  <c r="E83" i="1"/>
  <c r="D83" i="1"/>
  <c r="C83" i="1"/>
  <c r="H82" i="5"/>
  <c r="H82" i="1" s="1"/>
  <c r="G82" i="1"/>
  <c r="F82" i="1"/>
  <c r="E82" i="1"/>
  <c r="D82" i="1"/>
  <c r="C82" i="1"/>
  <c r="H81" i="1"/>
  <c r="G81" i="1"/>
  <c r="E81" i="1"/>
  <c r="D81" i="1"/>
  <c r="C81" i="1"/>
  <c r="F80" i="1"/>
  <c r="E80" i="1"/>
  <c r="H78" i="1"/>
  <c r="G78" i="1"/>
  <c r="F78" i="1"/>
  <c r="E78" i="1"/>
  <c r="D78" i="1"/>
  <c r="C78" i="1"/>
  <c r="H77" i="1"/>
  <c r="G77" i="1"/>
  <c r="F77" i="1"/>
  <c r="E77" i="1"/>
  <c r="D77" i="1"/>
  <c r="C77" i="1"/>
  <c r="H76" i="1"/>
  <c r="G76" i="1"/>
  <c r="F76" i="1"/>
  <c r="E76" i="1"/>
  <c r="D76" i="1"/>
  <c r="C76" i="1"/>
  <c r="H75" i="1"/>
  <c r="G75" i="1"/>
  <c r="F75" i="1"/>
  <c r="D75" i="1"/>
  <c r="C75" i="1"/>
  <c r="H74" i="5"/>
  <c r="F74" i="5"/>
  <c r="H73" i="1"/>
  <c r="G73" i="1"/>
  <c r="F73" i="1"/>
  <c r="E73" i="1"/>
  <c r="D73" i="1"/>
  <c r="C73" i="1"/>
  <c r="H72" i="1"/>
  <c r="G72" i="1"/>
  <c r="F72" i="1"/>
  <c r="E72" i="1"/>
  <c r="D72" i="1"/>
  <c r="C72" i="1"/>
  <c r="H71" i="1"/>
  <c r="G71" i="1"/>
  <c r="F71" i="1"/>
  <c r="E71" i="1"/>
  <c r="D71" i="1"/>
  <c r="C71" i="1"/>
  <c r="F70" i="1"/>
  <c r="E70" i="1"/>
  <c r="D70" i="1"/>
  <c r="C70" i="1"/>
  <c r="H62" i="1"/>
  <c r="G62" i="1"/>
  <c r="F62" i="1"/>
  <c r="E62" i="1"/>
  <c r="D62" i="1"/>
  <c r="C62" i="1"/>
  <c r="H61" i="1"/>
  <c r="G61" i="1"/>
  <c r="E61" i="1"/>
  <c r="D61" i="1"/>
  <c r="C61" i="1"/>
  <c r="H59" i="1"/>
  <c r="G59" i="1"/>
  <c r="F59" i="1"/>
  <c r="E59" i="1"/>
  <c r="D59" i="1"/>
  <c r="C59" i="1"/>
  <c r="H58" i="1"/>
  <c r="G58" i="1"/>
  <c r="E58" i="1"/>
  <c r="D58" i="1"/>
  <c r="C58" i="1"/>
  <c r="H57" i="5"/>
  <c r="H56" i="1"/>
  <c r="G56" i="1"/>
  <c r="F56" i="1"/>
  <c r="E56" i="1"/>
  <c r="D56" i="1"/>
  <c r="G55" i="1"/>
  <c r="F55" i="1"/>
  <c r="D55" i="5"/>
  <c r="C55" i="5"/>
  <c r="C55" i="1" s="1"/>
  <c r="H52" i="1"/>
  <c r="G52" i="1"/>
  <c r="F52" i="1"/>
  <c r="E52" i="1"/>
  <c r="D52" i="5"/>
  <c r="D52" i="1" s="1"/>
  <c r="C52" i="5"/>
  <c r="C52" i="1" s="1"/>
  <c r="H51" i="1"/>
  <c r="G51" i="1"/>
  <c r="F51" i="1"/>
  <c r="E51" i="1"/>
  <c r="D51" i="5"/>
  <c r="D51" i="1" s="1"/>
  <c r="C51" i="5"/>
  <c r="C51" i="1" s="1"/>
  <c r="G48" i="1"/>
  <c r="F48" i="1"/>
  <c r="E48" i="1"/>
  <c r="D48" i="1"/>
  <c r="C48" i="1"/>
  <c r="H47" i="1"/>
  <c r="G47" i="1"/>
  <c r="F47" i="1"/>
  <c r="E47" i="1"/>
  <c r="D47" i="1"/>
  <c r="C47" i="1"/>
  <c r="H44" i="5"/>
  <c r="F43" i="5"/>
  <c r="H39" i="1"/>
  <c r="G39" i="1"/>
  <c r="F39" i="1"/>
  <c r="E39" i="1"/>
  <c r="D39" i="5"/>
  <c r="D39" i="1" s="1"/>
  <c r="C39" i="5"/>
  <c r="C39" i="1" s="1"/>
  <c r="H38" i="1"/>
  <c r="G38" i="1"/>
  <c r="F38" i="1"/>
  <c r="E38" i="1"/>
  <c r="D38" i="5"/>
  <c r="D38" i="1" s="1"/>
  <c r="C38" i="5"/>
  <c r="C38" i="1" s="1"/>
  <c r="H37" i="1"/>
  <c r="G37" i="1"/>
  <c r="F37" i="1"/>
  <c r="E37" i="1"/>
  <c r="D37" i="5"/>
  <c r="D37" i="1" s="1"/>
  <c r="C37" i="5"/>
  <c r="C37" i="1" s="1"/>
  <c r="H36" i="1"/>
  <c r="G36" i="1"/>
  <c r="F36" i="1"/>
  <c r="D36" i="1"/>
  <c r="C36" i="1"/>
  <c r="H35" i="1"/>
  <c r="G35" i="1"/>
  <c r="E35" i="1"/>
  <c r="D35" i="1"/>
  <c r="C35" i="1"/>
  <c r="H34" i="5"/>
  <c r="H33" i="1"/>
  <c r="G33" i="1"/>
  <c r="F33" i="1"/>
  <c r="E33" i="1"/>
  <c r="D33" i="5"/>
  <c r="D33" i="1" s="1"/>
  <c r="C33" i="5"/>
  <c r="C33" i="1" s="1"/>
  <c r="H32" i="1"/>
  <c r="G32" i="1"/>
  <c r="F32" i="1"/>
  <c r="E32" i="1"/>
  <c r="D32" i="5"/>
  <c r="D32" i="1" s="1"/>
  <c r="C32" i="5"/>
  <c r="C32" i="1" s="1"/>
  <c r="H31" i="5"/>
  <c r="H31" i="1" s="1"/>
  <c r="G31" i="5"/>
  <c r="G31" i="1" s="1"/>
  <c r="F31" i="5"/>
  <c r="F31" i="1" s="1"/>
  <c r="E31" i="5"/>
  <c r="E31" i="1" s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5"/>
  <c r="C28" i="1" s="1"/>
  <c r="H27" i="5"/>
  <c r="G27" i="5"/>
  <c r="F27" i="5"/>
  <c r="E27" i="5"/>
  <c r="C27" i="5"/>
  <c r="H26" i="1"/>
  <c r="G26" i="1"/>
  <c r="F26" i="1"/>
  <c r="E26" i="1"/>
  <c r="D26" i="5"/>
  <c r="D26" i="1" s="1"/>
  <c r="C26" i="5"/>
  <c r="C26" i="1" s="1"/>
  <c r="H25" i="1"/>
  <c r="G25" i="1"/>
  <c r="E25" i="1"/>
  <c r="D25" i="5"/>
  <c r="D25" i="1" s="1"/>
  <c r="C25" i="5"/>
  <c r="C25" i="1" s="1"/>
  <c r="H22" i="1"/>
  <c r="G22" i="1"/>
  <c r="F22" i="1"/>
  <c r="E22" i="1"/>
  <c r="D22" i="1"/>
  <c r="C22" i="1"/>
  <c r="H21" i="1"/>
  <c r="G21" i="1"/>
  <c r="F21" i="1"/>
  <c r="E21" i="1"/>
  <c r="D21" i="1"/>
  <c r="C21" i="5"/>
  <c r="C21" i="1" s="1"/>
  <c r="H20" i="1"/>
  <c r="G20" i="1"/>
  <c r="F20" i="1"/>
  <c r="E20" i="1"/>
  <c r="D20" i="5"/>
  <c r="D20" i="1" s="1"/>
  <c r="C20" i="5"/>
  <c r="C20" i="1" s="1"/>
  <c r="H19" i="1"/>
  <c r="G19" i="1"/>
  <c r="F19" i="1"/>
  <c r="E19" i="1"/>
  <c r="D19" i="5"/>
  <c r="D19" i="1" s="1"/>
  <c r="C19" i="5"/>
  <c r="C19" i="1" s="1"/>
  <c r="H18" i="1"/>
  <c r="G18" i="1"/>
  <c r="F18" i="1"/>
  <c r="E18" i="1"/>
  <c r="D18" i="5"/>
  <c r="C18" i="5"/>
  <c r="C18" i="1" s="1"/>
  <c r="H17" i="1"/>
  <c r="E17" i="1"/>
  <c r="D17" i="5"/>
  <c r="D17" i="1" s="1"/>
  <c r="H16" i="5"/>
  <c r="H14" i="5" s="1"/>
  <c r="H15" i="1"/>
  <c r="G15" i="1"/>
  <c r="F15" i="1"/>
  <c r="E15" i="1"/>
  <c r="D15" i="1"/>
  <c r="C15" i="1"/>
  <c r="H13" i="1"/>
  <c r="G13" i="1"/>
  <c r="F13" i="1"/>
  <c r="E13" i="1"/>
  <c r="D13" i="1"/>
  <c r="C13" i="1"/>
  <c r="F43" i="1" l="1"/>
  <c r="C42" i="1"/>
  <c r="G42" i="1"/>
  <c r="E43" i="1"/>
  <c r="G43" i="1"/>
  <c r="F42" i="1"/>
  <c r="E53" i="5"/>
  <c r="E55" i="1"/>
  <c r="E42" i="1" s="1"/>
  <c r="C53" i="5"/>
  <c r="C56" i="1"/>
  <c r="C43" i="1" s="1"/>
  <c r="G68" i="5"/>
  <c r="G70" i="1"/>
  <c r="E74" i="5"/>
  <c r="E75" i="1"/>
  <c r="E101" i="5"/>
  <c r="E103" i="1"/>
  <c r="D133" i="5"/>
  <c r="D134" i="1"/>
  <c r="H133" i="5"/>
  <c r="H134" i="1"/>
  <c r="D138" i="5"/>
  <c r="D138" i="1" s="1"/>
  <c r="D139" i="1"/>
  <c r="H138" i="5"/>
  <c r="H138" i="1" s="1"/>
  <c r="H139" i="1"/>
  <c r="F138" i="5"/>
  <c r="F138" i="1" s="1"/>
  <c r="F140" i="1"/>
  <c r="C141" i="5"/>
  <c r="C143" i="1"/>
  <c r="G141" i="5"/>
  <c r="G143" i="1"/>
  <c r="E141" i="5"/>
  <c r="E144" i="1"/>
  <c r="G149" i="5"/>
  <c r="G150" i="1"/>
  <c r="H155" i="5"/>
  <c r="F155" i="5"/>
  <c r="F156" i="1"/>
  <c r="D155" i="5"/>
  <c r="D157" i="1"/>
  <c r="C186" i="5"/>
  <c r="C186" i="1" s="1"/>
  <c r="C187" i="1"/>
  <c r="F34" i="5"/>
  <c r="F35" i="1"/>
  <c r="H43" i="5"/>
  <c r="H48" i="1"/>
  <c r="H43" i="1" s="1"/>
  <c r="D43" i="1"/>
  <c r="H68" i="5"/>
  <c r="H70" i="1"/>
  <c r="C91" i="5"/>
  <c r="C92" i="1"/>
  <c r="G91" i="5"/>
  <c r="G92" i="1"/>
  <c r="H97" i="5"/>
  <c r="H111" i="5"/>
  <c r="H112" i="1"/>
  <c r="C115" i="5"/>
  <c r="G115" i="5"/>
  <c r="E116" i="5"/>
  <c r="D127" i="5"/>
  <c r="D129" i="1"/>
  <c r="H149" i="5"/>
  <c r="H150" i="1"/>
  <c r="D183" i="5"/>
  <c r="D183" i="1" s="1"/>
  <c r="D184" i="1"/>
  <c r="H183" i="5"/>
  <c r="H183" i="1" s="1"/>
  <c r="H184" i="1"/>
  <c r="F183" i="5"/>
  <c r="F183" i="1" s="1"/>
  <c r="F185" i="1"/>
  <c r="F16" i="5"/>
  <c r="F17" i="1"/>
  <c r="D16" i="5"/>
  <c r="D18" i="1"/>
  <c r="F23" i="5"/>
  <c r="F25" i="1"/>
  <c r="E34" i="5"/>
  <c r="E36" i="1"/>
  <c r="F57" i="5"/>
  <c r="F58" i="1"/>
  <c r="C79" i="5"/>
  <c r="C80" i="1"/>
  <c r="G79" i="5"/>
  <c r="G80" i="1"/>
  <c r="H91" i="5"/>
  <c r="H92" i="1"/>
  <c r="F97" i="5"/>
  <c r="F106" i="1"/>
  <c r="D105" i="5"/>
  <c r="D107" i="1"/>
  <c r="H98" i="5"/>
  <c r="H107" i="1"/>
  <c r="D124" i="5"/>
  <c r="D125" i="1"/>
  <c r="H124" i="5"/>
  <c r="H125" i="1"/>
  <c r="F124" i="5"/>
  <c r="F126" i="1"/>
  <c r="C127" i="5"/>
  <c r="C128" i="1"/>
  <c r="G127" i="5"/>
  <c r="G128" i="1"/>
  <c r="G145" i="5"/>
  <c r="G148" i="1"/>
  <c r="E193" i="5"/>
  <c r="E193" i="1" s="1"/>
  <c r="E194" i="1"/>
  <c r="C193" i="5"/>
  <c r="C193" i="1" s="1"/>
  <c r="C195" i="1"/>
  <c r="C16" i="5"/>
  <c r="C14" i="5" s="1"/>
  <c r="C17" i="1"/>
  <c r="G16" i="5"/>
  <c r="G17" i="1"/>
  <c r="D53" i="5"/>
  <c r="D55" i="1"/>
  <c r="D42" i="1" s="1"/>
  <c r="H53" i="5"/>
  <c r="H55" i="1"/>
  <c r="H42" i="1" s="1"/>
  <c r="H60" i="5"/>
  <c r="F60" i="5"/>
  <c r="F61" i="1"/>
  <c r="D79" i="5"/>
  <c r="D80" i="1"/>
  <c r="H79" i="5"/>
  <c r="H80" i="1"/>
  <c r="F79" i="5"/>
  <c r="F81" i="1"/>
  <c r="D97" i="5"/>
  <c r="D64" i="5" s="1"/>
  <c r="D103" i="1"/>
  <c r="H101" i="5"/>
  <c r="H103" i="1"/>
  <c r="C108" i="5"/>
  <c r="C109" i="1"/>
  <c r="G108" i="5"/>
  <c r="G109" i="1"/>
  <c r="E111" i="5"/>
  <c r="E121" i="5"/>
  <c r="E122" i="1"/>
  <c r="C116" i="5"/>
  <c r="C123" i="1"/>
  <c r="G121" i="5"/>
  <c r="G123" i="1"/>
  <c r="E124" i="5"/>
  <c r="E125" i="1"/>
  <c r="C133" i="5"/>
  <c r="C134" i="1"/>
  <c r="F141" i="5"/>
  <c r="F143" i="1"/>
  <c r="D141" i="5"/>
  <c r="D144" i="1"/>
  <c r="F145" i="5"/>
  <c r="F147" i="1"/>
  <c r="F152" i="5"/>
  <c r="F153" i="1"/>
  <c r="E178" i="5"/>
  <c r="E178" i="1" s="1"/>
  <c r="F189" i="5"/>
  <c r="F189" i="1" s="1"/>
  <c r="F190" i="1"/>
  <c r="F193" i="5"/>
  <c r="F193" i="1" s="1"/>
  <c r="F194" i="1"/>
  <c r="D193" i="5"/>
  <c r="D193" i="1" s="1"/>
  <c r="D195" i="1"/>
  <c r="F14" i="5"/>
  <c r="F12" i="5" s="1"/>
  <c r="C121" i="5"/>
  <c r="C44" i="5"/>
  <c r="C49" i="5"/>
  <c r="G49" i="5"/>
  <c r="C60" i="5"/>
  <c r="G60" i="5"/>
  <c r="E68" i="5"/>
  <c r="E66" i="5"/>
  <c r="C67" i="5"/>
  <c r="G67" i="5"/>
  <c r="E79" i="5"/>
  <c r="D84" i="5"/>
  <c r="H84" i="5"/>
  <c r="F84" i="5"/>
  <c r="D66" i="5"/>
  <c r="F67" i="5"/>
  <c r="D101" i="5"/>
  <c r="D108" i="5"/>
  <c r="H108" i="5"/>
  <c r="F111" i="5"/>
  <c r="D117" i="5"/>
  <c r="H117" i="5"/>
  <c r="F117" i="5"/>
  <c r="H127" i="5"/>
  <c r="C130" i="5"/>
  <c r="G130" i="5"/>
  <c r="E130" i="5"/>
  <c r="C145" i="5"/>
  <c r="E145" i="5"/>
  <c r="E149" i="5"/>
  <c r="C149" i="5"/>
  <c r="C155" i="5"/>
  <c r="G155" i="5"/>
  <c r="D178" i="5"/>
  <c r="D178" i="1" s="1"/>
  <c r="H178" i="5"/>
  <c r="H178" i="1" s="1"/>
  <c r="F178" i="5"/>
  <c r="F178" i="1" s="1"/>
  <c r="E186" i="5"/>
  <c r="E186" i="1" s="1"/>
  <c r="D98" i="5"/>
  <c r="D65" i="5" s="1"/>
  <c r="F115" i="5"/>
  <c r="E23" i="5"/>
  <c r="D42" i="5"/>
  <c r="D49" i="5"/>
  <c r="H49" i="5"/>
  <c r="F49" i="5"/>
  <c r="E57" i="5"/>
  <c r="F68" i="5"/>
  <c r="D68" i="5"/>
  <c r="D74" i="5"/>
  <c r="F66" i="5"/>
  <c r="H67" i="5"/>
  <c r="F105" i="5"/>
  <c r="E105" i="5"/>
  <c r="E115" i="5"/>
  <c r="D121" i="5"/>
  <c r="H130" i="5"/>
  <c r="F130" i="5"/>
  <c r="G133" i="5"/>
  <c r="E133" i="5"/>
  <c r="C138" i="5"/>
  <c r="C138" i="1" s="1"/>
  <c r="G138" i="5"/>
  <c r="G138" i="1" s="1"/>
  <c r="E138" i="5"/>
  <c r="E138" i="1" s="1"/>
  <c r="F149" i="5"/>
  <c r="D149" i="5"/>
  <c r="E152" i="5"/>
  <c r="C152" i="5"/>
  <c r="G152" i="5"/>
  <c r="C183" i="5"/>
  <c r="C183" i="1" s="1"/>
  <c r="G183" i="5"/>
  <c r="G183" i="1" s="1"/>
  <c r="F186" i="5"/>
  <c r="F186" i="1" s="1"/>
  <c r="E189" i="5"/>
  <c r="E189" i="1" s="1"/>
  <c r="C189" i="5"/>
  <c r="C189" i="1" s="1"/>
  <c r="G189" i="5"/>
  <c r="G189" i="1" s="1"/>
  <c r="D67" i="5"/>
  <c r="F44" i="5"/>
  <c r="F42" i="5"/>
  <c r="F40" i="5" s="1"/>
  <c r="D43" i="5"/>
  <c r="D44" i="5"/>
  <c r="H64" i="5"/>
  <c r="F64" i="5"/>
  <c r="F91" i="5"/>
  <c r="H65" i="5"/>
  <c r="H66" i="5"/>
  <c r="H115" i="5"/>
  <c r="F116" i="5"/>
  <c r="F121" i="5"/>
  <c r="F101" i="5"/>
  <c r="F98" i="5"/>
  <c r="F65" i="5" s="1"/>
  <c r="G114" i="5"/>
  <c r="G14" i="5"/>
  <c r="E43" i="5"/>
  <c r="G98" i="5"/>
  <c r="G65" i="5" s="1"/>
  <c r="D14" i="5"/>
  <c r="C23" i="5"/>
  <c r="G23" i="5"/>
  <c r="C34" i="5"/>
  <c r="G34" i="5"/>
  <c r="H42" i="5"/>
  <c r="E49" i="5"/>
  <c r="F53" i="5"/>
  <c r="C57" i="5"/>
  <c r="G57" i="5"/>
  <c r="D60" i="5"/>
  <c r="C68" i="5"/>
  <c r="C66" i="5"/>
  <c r="G66" i="5"/>
  <c r="E67" i="5"/>
  <c r="C74" i="5"/>
  <c r="G74" i="5"/>
  <c r="D91" i="5"/>
  <c r="C105" i="5"/>
  <c r="G105" i="5"/>
  <c r="C111" i="5"/>
  <c r="G111" i="5"/>
  <c r="E117" i="5"/>
  <c r="D116" i="5"/>
  <c r="H116" i="5"/>
  <c r="H114" i="5" s="1"/>
  <c r="E127" i="5"/>
  <c r="D145" i="5"/>
  <c r="H145" i="5"/>
  <c r="E183" i="5"/>
  <c r="E183" i="1" s="1"/>
  <c r="G186" i="5"/>
  <c r="G186" i="1" s="1"/>
  <c r="G42" i="5"/>
  <c r="C98" i="5"/>
  <c r="C65" i="5" s="1"/>
  <c r="H12" i="5"/>
  <c r="D23" i="5"/>
  <c r="H23" i="5"/>
  <c r="D34" i="5"/>
  <c r="C43" i="5"/>
  <c r="G43" i="5"/>
  <c r="G53" i="5"/>
  <c r="D57" i="5"/>
  <c r="E60" i="5"/>
  <c r="C84" i="5"/>
  <c r="G84" i="5"/>
  <c r="E91" i="5"/>
  <c r="C101" i="5"/>
  <c r="G97" i="5"/>
  <c r="E98" i="5"/>
  <c r="E65" i="5" s="1"/>
  <c r="F108" i="5"/>
  <c r="D111" i="5"/>
  <c r="C124" i="5"/>
  <c r="G124" i="5"/>
  <c r="F133" i="5"/>
  <c r="D152" i="5"/>
  <c r="H152" i="5"/>
  <c r="E155" i="5"/>
  <c r="C178" i="5"/>
  <c r="C178" i="1" s="1"/>
  <c r="G178" i="5"/>
  <c r="G178" i="1" s="1"/>
  <c r="D186" i="5"/>
  <c r="D186" i="1" s="1"/>
  <c r="H186" i="5"/>
  <c r="H186" i="1" s="1"/>
  <c r="D189" i="5"/>
  <c r="D189" i="1" s="1"/>
  <c r="H189" i="5"/>
  <c r="H189" i="1" s="1"/>
  <c r="G96" i="5"/>
  <c r="G64" i="5"/>
  <c r="E16" i="5"/>
  <c r="E14" i="5" s="1"/>
  <c r="G44" i="5"/>
  <c r="E44" i="5"/>
  <c r="G101" i="5"/>
  <c r="C117" i="5"/>
  <c r="G117" i="5"/>
  <c r="H121" i="5"/>
  <c r="C42" i="5"/>
  <c r="C97" i="5"/>
  <c r="E108" i="5"/>
  <c r="D115" i="5"/>
  <c r="E42" i="5"/>
  <c r="E97" i="5"/>
  <c r="C114" i="5" l="1"/>
  <c r="D40" i="5"/>
  <c r="G12" i="5"/>
  <c r="E12" i="5"/>
  <c r="H40" i="5"/>
  <c r="E40" i="5"/>
  <c r="G40" i="5"/>
  <c r="D96" i="5"/>
  <c r="F96" i="5"/>
  <c r="F63" i="5"/>
  <c r="F114" i="5"/>
  <c r="D114" i="5"/>
  <c r="G63" i="5"/>
  <c r="E114" i="5"/>
  <c r="H96" i="5"/>
  <c r="D63" i="5"/>
  <c r="C40" i="5"/>
  <c r="H63" i="5"/>
  <c r="E96" i="5"/>
  <c r="E64" i="5"/>
  <c r="E63" i="5" s="1"/>
  <c r="C96" i="5"/>
  <c r="C64" i="5"/>
  <c r="C63" i="5" s="1"/>
  <c r="F141" i="1"/>
  <c r="H141" i="1"/>
  <c r="G133" i="1"/>
  <c r="C133" i="1"/>
  <c r="G130" i="1"/>
  <c r="H124" i="1"/>
  <c r="C124" i="1"/>
  <c r="H121" i="1"/>
  <c r="H120" i="1"/>
  <c r="G120" i="1"/>
  <c r="F120" i="1"/>
  <c r="E120" i="1"/>
  <c r="D120" i="1"/>
  <c r="C120" i="1"/>
  <c r="H119" i="1"/>
  <c r="H115" i="1" s="1"/>
  <c r="G119" i="1"/>
  <c r="F119" i="1"/>
  <c r="E119" i="1"/>
  <c r="D119" i="1"/>
  <c r="C119" i="1"/>
  <c r="G97" i="1"/>
  <c r="H89" i="1"/>
  <c r="G89" i="1"/>
  <c r="F89" i="1"/>
  <c r="E89" i="1"/>
  <c r="D89" i="1"/>
  <c r="C89" i="1"/>
  <c r="G68" i="1"/>
  <c r="D141" i="1" l="1"/>
  <c r="F117" i="1"/>
  <c r="H16" i="1"/>
  <c r="H14" i="1" s="1"/>
  <c r="D49" i="1"/>
  <c r="H53" i="1"/>
  <c r="H57" i="1"/>
  <c r="H60" i="1"/>
  <c r="H84" i="1"/>
  <c r="E101" i="1"/>
  <c r="E111" i="1"/>
  <c r="C16" i="1"/>
  <c r="C14" i="1" s="1"/>
  <c r="E133" i="1"/>
  <c r="F16" i="1"/>
  <c r="F14" i="1" s="1"/>
  <c r="F49" i="1"/>
  <c r="G111" i="1"/>
  <c r="D16" i="1"/>
  <c r="D14" i="1" s="1"/>
  <c r="D34" i="1"/>
  <c r="H34" i="1"/>
  <c r="C79" i="1"/>
  <c r="E84" i="1"/>
  <c r="D145" i="1"/>
  <c r="F149" i="1"/>
  <c r="D152" i="1"/>
  <c r="H152" i="1"/>
  <c r="F152" i="1"/>
  <c r="C60" i="1"/>
  <c r="G60" i="1"/>
  <c r="C111" i="1"/>
  <c r="E149" i="1"/>
  <c r="G149" i="1"/>
  <c r="F44" i="1"/>
  <c r="H68" i="1"/>
  <c r="H74" i="1"/>
  <c r="G79" i="1"/>
  <c r="F84" i="1"/>
  <c r="C97" i="1"/>
  <c r="C64" i="1" s="1"/>
  <c r="G105" i="1"/>
  <c r="E98" i="1"/>
  <c r="E65" i="1" s="1"/>
  <c r="D130" i="1"/>
  <c r="H130" i="1"/>
  <c r="H133" i="1"/>
  <c r="C141" i="1"/>
  <c r="G141" i="1"/>
  <c r="E141" i="1"/>
  <c r="C53" i="1"/>
  <c r="G53" i="1"/>
  <c r="F60" i="1"/>
  <c r="E68" i="1"/>
  <c r="H101" i="1"/>
  <c r="H105" i="1"/>
  <c r="D108" i="1"/>
  <c r="H108" i="1"/>
  <c r="F108" i="1"/>
  <c r="C121" i="1"/>
  <c r="G121" i="1"/>
  <c r="E121" i="1"/>
  <c r="C116" i="1"/>
  <c r="E130" i="1"/>
  <c r="C130" i="1"/>
  <c r="C23" i="1"/>
  <c r="G23" i="1"/>
  <c r="E23" i="1"/>
  <c r="E34" i="1"/>
  <c r="G44" i="1"/>
  <c r="E57" i="1"/>
  <c r="F68" i="1"/>
  <c r="D68" i="1"/>
  <c r="D79" i="1"/>
  <c r="H79" i="1"/>
  <c r="F79" i="1"/>
  <c r="H98" i="1"/>
  <c r="H65" i="1" s="1"/>
  <c r="C127" i="1"/>
  <c r="G127" i="1"/>
  <c r="E127" i="1"/>
  <c r="G145" i="1"/>
  <c r="F155" i="1"/>
  <c r="D155" i="1"/>
  <c r="H23" i="1"/>
  <c r="F74" i="1"/>
  <c r="D74" i="1"/>
  <c r="F66" i="1"/>
  <c r="F91" i="1"/>
  <c r="F105" i="1"/>
  <c r="D105" i="1"/>
  <c r="D117" i="1"/>
  <c r="H127" i="1"/>
  <c r="F133" i="1"/>
  <c r="H145" i="1"/>
  <c r="C152" i="1"/>
  <c r="G152" i="1"/>
  <c r="F101" i="1"/>
  <c r="F97" i="1"/>
  <c r="F64" i="1" s="1"/>
  <c r="C40" i="1"/>
  <c r="C44" i="1"/>
  <c r="D101" i="1"/>
  <c r="D98" i="1"/>
  <c r="D65" i="1" s="1"/>
  <c r="D91" i="1"/>
  <c r="H67" i="1"/>
  <c r="D66" i="1"/>
  <c r="H66" i="1"/>
  <c r="F67" i="1"/>
  <c r="H49" i="1"/>
  <c r="D121" i="1"/>
  <c r="D115" i="1"/>
  <c r="F121" i="1"/>
  <c r="F116" i="1"/>
  <c r="H116" i="1"/>
  <c r="H114" i="1" s="1"/>
  <c r="E115" i="1"/>
  <c r="G116" i="1"/>
  <c r="G16" i="1"/>
  <c r="G14" i="1" s="1"/>
  <c r="F34" i="1"/>
  <c r="D44" i="1"/>
  <c r="H44" i="1"/>
  <c r="D53" i="1"/>
  <c r="F57" i="1"/>
  <c r="C68" i="1"/>
  <c r="E79" i="1"/>
  <c r="C66" i="1"/>
  <c r="G66" i="1"/>
  <c r="E67" i="1"/>
  <c r="C101" i="1"/>
  <c r="G101" i="1"/>
  <c r="E108" i="1"/>
  <c r="E116" i="1"/>
  <c r="G124" i="1"/>
  <c r="F130" i="1"/>
  <c r="E145" i="1"/>
  <c r="C155" i="1"/>
  <c r="G155" i="1"/>
  <c r="E155" i="1"/>
  <c r="F23" i="1"/>
  <c r="D23" i="1"/>
  <c r="C49" i="1"/>
  <c r="G49" i="1"/>
  <c r="C57" i="1"/>
  <c r="G57" i="1"/>
  <c r="E74" i="1"/>
  <c r="H91" i="1"/>
  <c r="F98" i="1"/>
  <c r="F65" i="1" s="1"/>
  <c r="H117" i="1"/>
  <c r="F127" i="1"/>
  <c r="D127" i="1"/>
  <c r="F145" i="1"/>
  <c r="D149" i="1"/>
  <c r="H149" i="1"/>
  <c r="H155" i="1"/>
  <c r="E49" i="1"/>
  <c r="E66" i="1"/>
  <c r="C67" i="1"/>
  <c r="G67" i="1"/>
  <c r="C145" i="1"/>
  <c r="E105" i="1"/>
  <c r="E97" i="1"/>
  <c r="C98" i="1"/>
  <c r="G98" i="1"/>
  <c r="G65" i="1" s="1"/>
  <c r="F124" i="1"/>
  <c r="F115" i="1"/>
  <c r="D116" i="1"/>
  <c r="D124" i="1"/>
  <c r="C91" i="1"/>
  <c r="G91" i="1"/>
  <c r="G64" i="1"/>
  <c r="E91" i="1"/>
  <c r="D111" i="1"/>
  <c r="D97" i="1"/>
  <c r="H111" i="1"/>
  <c r="H97" i="1"/>
  <c r="C117" i="1"/>
  <c r="C115" i="1"/>
  <c r="G115" i="1"/>
  <c r="G117" i="1"/>
  <c r="F40" i="1"/>
  <c r="F53" i="1"/>
  <c r="D57" i="1"/>
  <c r="C105" i="1"/>
  <c r="F111" i="1"/>
  <c r="E44" i="1"/>
  <c r="D60" i="1"/>
  <c r="C74" i="1"/>
  <c r="G74" i="1"/>
  <c r="C84" i="1"/>
  <c r="G84" i="1"/>
  <c r="C108" i="1"/>
  <c r="G108" i="1"/>
  <c r="E117" i="1"/>
  <c r="D133" i="1"/>
  <c r="E152" i="1"/>
  <c r="E16" i="1"/>
  <c r="E14" i="1" s="1"/>
  <c r="C34" i="1"/>
  <c r="G34" i="1"/>
  <c r="E53" i="1"/>
  <c r="E60" i="1"/>
  <c r="D84" i="1"/>
  <c r="E124" i="1"/>
  <c r="C149" i="1"/>
  <c r="E96" i="1" l="1"/>
  <c r="H12" i="1"/>
  <c r="F63" i="1"/>
  <c r="C114" i="1"/>
  <c r="D40" i="1"/>
  <c r="G12" i="1"/>
  <c r="C12" i="1"/>
  <c r="D114" i="1"/>
  <c r="C96" i="1"/>
  <c r="G114" i="1"/>
  <c r="E12" i="1"/>
  <c r="G96" i="1"/>
  <c r="F114" i="1"/>
  <c r="G40" i="1"/>
  <c r="H40" i="1"/>
  <c r="E40" i="1"/>
  <c r="D12" i="1"/>
  <c r="F12" i="1"/>
  <c r="E114" i="1"/>
  <c r="F96" i="1"/>
  <c r="H64" i="1"/>
  <c r="H63" i="1" s="1"/>
  <c r="H96" i="1"/>
  <c r="D64" i="1"/>
  <c r="D63" i="1" s="1"/>
  <c r="D96" i="1"/>
  <c r="C65" i="1"/>
  <c r="C63" i="1" s="1"/>
  <c r="G63" i="1"/>
  <c r="E64" i="1"/>
  <c r="E63" i="1" s="1"/>
</calcChain>
</file>

<file path=xl/sharedStrings.xml><?xml version="1.0" encoding="utf-8"?>
<sst xmlns="http://schemas.openxmlformats.org/spreadsheetml/2006/main" count="2388" uniqueCount="328">
  <si>
    <t>Форма УТ-ТРЭП</t>
  </si>
  <si>
    <t>Сведения об осуществлении государственного контроля (надзора) за объектами сетей газораспределения и газопотребления, лифтами, эскалаторами (вне метрополитенов)</t>
  </si>
  <si>
    <t>и платформами подъемными для инвалидов, оборудованием, работающим</t>
  </si>
  <si>
    <t>под избыточным давлением</t>
  </si>
  <si>
    <t>(наименование территориального органа Ростехнадзора)</t>
  </si>
  <si>
    <t>(3, 6, 9 месяцев и год)</t>
  </si>
  <si>
    <t>№ п/п</t>
  </si>
  <si>
    <t>Наименование показателя</t>
  </si>
  <si>
    <t>Виды объектов</t>
  </si>
  <si>
    <r>
      <t xml:space="preserve">Объекты сетей газораспределения и газопотребления </t>
    </r>
    <r>
      <rPr>
        <vertAlign val="superscript"/>
        <sz val="9"/>
        <color theme="1"/>
        <rFont val="Times New Roman"/>
        <family val="1"/>
        <charset val="204"/>
      </rPr>
      <t>1</t>
    </r>
  </si>
  <si>
    <r>
      <t xml:space="preserve">Лифты </t>
    </r>
    <r>
      <rPr>
        <vertAlign val="superscript"/>
        <sz val="9"/>
        <color theme="1"/>
        <rFont val="Times New Roman"/>
        <family val="1"/>
        <charset val="204"/>
      </rPr>
      <t>2</t>
    </r>
  </si>
  <si>
    <t>Пассажирские конвейеры (движущиеся пешеходные дорожки) ³</t>
  </si>
  <si>
    <t>Подъемные платформы для инвалидов ³</t>
  </si>
  <si>
    <t>Эскалаторы вне метрополитенов ³</t>
  </si>
  <si>
    <r>
      <t xml:space="preserve">Оборудование, работающее под избыточным давлением </t>
    </r>
    <r>
      <rPr>
        <sz val="9"/>
        <color rgb="FF000000"/>
        <rFont val="Calibri"/>
        <family val="2"/>
        <charset val="204"/>
      </rPr>
      <t>⁴</t>
    </r>
  </si>
  <si>
    <t>1.</t>
  </si>
  <si>
    <t>Общее количество проверок,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</si>
  <si>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</si>
  <si>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</si>
  <si>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</si>
  <si>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 (сумма строк 1.2.1, 1.2.2, 1.2.3, 1.2.4, 1.2.5), в том числе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</si>
  <si>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</si>
  <si>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</si>
  <si>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</si>
  <si>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</si>
  <si>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</si>
  <si>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</si>
  <si>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</si>
  <si>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</si>
  <si>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</si>
  <si>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</si>
  <si>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</si>
  <si>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</si>
  <si>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</si>
  <si>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</si>
  <si>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</si>
  <si>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</si>
  <si>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</si>
  <si>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</t>
  </si>
  <si>
    <t>в том числе:</t>
  </si>
  <si>
    <t>3.1.</t>
  </si>
  <si>
    <t>3.2.</t>
  </si>
  <si>
    <t>внеплановые проверки</t>
  </si>
  <si>
    <t>4.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</si>
  <si>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</si>
  <si>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4.1.</t>
  </si>
  <si>
    <t>из них внеплановых</t>
  </si>
  <si>
    <t>5.</t>
  </si>
  <si>
    <t>Общее количество документарных проверок</t>
  </si>
  <si>
    <t>6.</t>
  </si>
  <si>
    <t>Общее количество выездных проверок</t>
  </si>
  <si>
    <t>7.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</si>
  <si>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</si>
  <si>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8.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</si>
  <si>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</si>
  <si>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9.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</si>
  <si>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</si>
  <si>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10.</t>
  </si>
  <si>
    <t>Общее количество проверок, по итогам проведения которых выявлены правонарушения, всего, в том числе:</t>
  </si>
  <si>
    <t>10.1.</t>
  </si>
  <si>
    <t>10.2.</t>
  </si>
  <si>
    <t>10.3.</t>
  </si>
  <si>
    <t xml:space="preserve">  из них количество проверок, по итогам которых по фактам выявленных нарушений осуществлен отзыв продукции, в том числе:</t>
  </si>
  <si>
    <t>10.3.1.</t>
  </si>
  <si>
    <t>по решению изготовителя (продавца, лица, выполняющего функции иностранного изготовителя)</t>
  </si>
  <si>
    <t>10.3.2.</t>
  </si>
  <si>
    <t>по решению суда</t>
  </si>
  <si>
    <t>11.</t>
  </si>
  <si>
    <t>Выявлено правонарушений - всего (сумма строк 11.3, 11.4, 11.5),</t>
  </si>
  <si>
    <t xml:space="preserve">в том числе: </t>
  </si>
  <si>
    <t>11.1.</t>
  </si>
  <si>
    <t>11.2.</t>
  </si>
  <si>
    <t>11.3.</t>
  </si>
  <si>
    <t xml:space="preserve">в том числе по видам правонарушений: </t>
  </si>
  <si>
    <t>нарушение обязательных требований законодательства, всего,</t>
  </si>
  <si>
    <t>11.3.1.</t>
  </si>
  <si>
    <t>11.3.2.</t>
  </si>
  <si>
    <t>11.4.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</si>
  <si>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</t>
  </si>
  <si>
    <t>11.4.1.</t>
  </si>
  <si>
    <t>11.4.2.</t>
  </si>
  <si>
    <t>11.5.</t>
  </si>
  <si>
    <t>невыполнение предписаний органов государственного контроля (надзора), всего,</t>
  </si>
  <si>
    <t>12.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</si>
  <si>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</si>
  <si>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12.1.</t>
  </si>
  <si>
    <t>12.2.</t>
  </si>
  <si>
    <t>13.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</si>
  <si>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</si>
  <si>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13.1.</t>
  </si>
  <si>
    <t>13.2.</t>
  </si>
  <si>
    <t>14.</t>
  </si>
  <si>
    <t>Общее количество административных наказаний, наложенных по итогам проверок, - всего (сумма строк 14.5, 14.6, 14.7, 14.8, 14.9, 14.10), в том числе:</t>
  </si>
  <si>
    <t>14.1.</t>
  </si>
  <si>
    <t>14.2.</t>
  </si>
  <si>
    <t>14.3.</t>
  </si>
  <si>
    <t>обжаловано административных наказаний (из строки 14)</t>
  </si>
  <si>
    <t>14.4.</t>
  </si>
  <si>
    <t xml:space="preserve">итого с учетом результатов обжалований </t>
  </si>
  <si>
    <t>14.5.</t>
  </si>
  <si>
    <t xml:space="preserve">в том числе по видам наказаний (из строки 14): </t>
  </si>
  <si>
    <t>конфискация орудия совершения или предмета административного правонарушения</t>
  </si>
  <si>
    <t>14.5.1.</t>
  </si>
  <si>
    <t>14.5.2.</t>
  </si>
  <si>
    <t>14.5.3.</t>
  </si>
  <si>
    <t>обжаловано (из строки 14.5)</t>
  </si>
  <si>
    <t>14.5.4.</t>
  </si>
  <si>
    <t>14.6.</t>
  </si>
  <si>
    <t>административный арест</t>
  </si>
  <si>
    <t>14.6.1.</t>
  </si>
  <si>
    <t>14.6.2.</t>
  </si>
  <si>
    <t>14.6.3.</t>
  </si>
  <si>
    <t>обжаловано (из строки 14.6)</t>
  </si>
  <si>
    <t>14.6.4.</t>
  </si>
  <si>
    <t>14.7.</t>
  </si>
  <si>
    <t>дисквалификация</t>
  </si>
  <si>
    <t>14.7.1.</t>
  </si>
  <si>
    <t>14.7.2.</t>
  </si>
  <si>
    <t>14.7.3.</t>
  </si>
  <si>
    <t>обжаловано  (из строки 14.7)</t>
  </si>
  <si>
    <t>14.7.4.</t>
  </si>
  <si>
    <t>14.8.</t>
  </si>
  <si>
    <t>административное приостановление деятельности</t>
  </si>
  <si>
    <t>14.8.1.</t>
  </si>
  <si>
    <t>14.8.2.</t>
  </si>
  <si>
    <t>14.8.3.</t>
  </si>
  <si>
    <t>обжаловано  (из строки 14.8)</t>
  </si>
  <si>
    <t>14.8.4.</t>
  </si>
  <si>
    <t>14.8.5.</t>
  </si>
  <si>
    <t>в том числе (из строки 14.8):</t>
  </si>
  <si>
    <t>Временный запрет деятельности</t>
  </si>
  <si>
    <t>14.9.</t>
  </si>
  <si>
    <t>предупреждение</t>
  </si>
  <si>
    <t>14.9.1.</t>
  </si>
  <si>
    <t>14.9.2.</t>
  </si>
  <si>
    <t>14.9.3.</t>
  </si>
  <si>
    <t>обжаловано (из строки 14.9)</t>
  </si>
  <si>
    <t>14.9.4.</t>
  </si>
  <si>
    <t>14.10.</t>
  </si>
  <si>
    <t>административный штраф</t>
  </si>
  <si>
    <t>14.10.1.</t>
  </si>
  <si>
    <t>14.10.2.</t>
  </si>
  <si>
    <t>14.10.3.</t>
  </si>
  <si>
    <t>обжаловано (из строки 14.10)</t>
  </si>
  <si>
    <t>14.10.4.</t>
  </si>
  <si>
    <t>14.10.5.</t>
  </si>
  <si>
    <t>В том числе по субъектам административной ответственности (по строке 14.10):</t>
  </si>
  <si>
    <t>на гражданина</t>
  </si>
  <si>
    <t>14.10.5.1.</t>
  </si>
  <si>
    <t>14.10.5.2.</t>
  </si>
  <si>
    <t>14.10.6.</t>
  </si>
  <si>
    <t>на должностное лицо</t>
  </si>
  <si>
    <t>14.10.6.1.</t>
  </si>
  <si>
    <t>14.10.6.2</t>
  </si>
  <si>
    <t>14.10.7.</t>
  </si>
  <si>
    <t>на индивидуального предпринимателя</t>
  </si>
  <si>
    <t>14.10.7.1.</t>
  </si>
  <si>
    <t>14.10.7.2.</t>
  </si>
  <si>
    <t>14.10.8.</t>
  </si>
  <si>
    <t>на юридическое лицо</t>
  </si>
  <si>
    <t>14.10.8.1.</t>
  </si>
  <si>
    <t>14.10.8.2.</t>
  </si>
  <si>
    <t>15.</t>
  </si>
  <si>
    <t>Общая сумма наложенных административных штрафов (тыс. рублей) - всего, в том числе:</t>
  </si>
  <si>
    <t>15.1.</t>
  </si>
  <si>
    <t>15.2.</t>
  </si>
  <si>
    <t>15.3.</t>
  </si>
  <si>
    <t xml:space="preserve">В том числе по субъектам административной ответственности: </t>
  </si>
  <si>
    <t>15.3.1.</t>
  </si>
  <si>
    <t>15.3.2.</t>
  </si>
  <si>
    <t>15.4.</t>
  </si>
  <si>
    <t>15.4.1.</t>
  </si>
  <si>
    <t>15.4.2.</t>
  </si>
  <si>
    <t>15.5.</t>
  </si>
  <si>
    <t>15.5.1.</t>
  </si>
  <si>
    <t>15.5.2.</t>
  </si>
  <si>
    <t>15.6.</t>
  </si>
  <si>
    <t>15.6.1.</t>
  </si>
  <si>
    <t>15.6.2.</t>
  </si>
  <si>
    <t>16.</t>
  </si>
  <si>
    <t>Общая сумма уплаченных (взысканных) административных штрафов (тыс. рублей), всего, в том числе:</t>
  </si>
  <si>
    <t>16.1.</t>
  </si>
  <si>
    <t>16.2.</t>
  </si>
  <si>
    <t>17.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</si>
  <si>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</si>
  <si>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17.1.</t>
  </si>
  <si>
    <t>прокуратуры</t>
  </si>
  <si>
    <t>17.2.</t>
  </si>
  <si>
    <t>МВД России</t>
  </si>
  <si>
    <t>17.3.</t>
  </si>
  <si>
    <t>ФСБ России</t>
  </si>
  <si>
    <t>17.4.</t>
  </si>
  <si>
    <t>иные</t>
  </si>
  <si>
    <t>17.5.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</si>
  <si>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</si>
  <si>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17.5.1.</t>
  </si>
  <si>
    <t>17.5.2.</t>
  </si>
  <si>
    <t>18.</t>
  </si>
  <si>
    <t>Количество проверок, результаты которых были признаны недействительными, - всего (сумма строк 18.3, 18.4, 18.5),</t>
  </si>
  <si>
    <t>в том числе :</t>
  </si>
  <si>
    <t>18.1.</t>
  </si>
  <si>
    <t>18.2.</t>
  </si>
  <si>
    <t>18.3.</t>
  </si>
  <si>
    <t>18.3.1.</t>
  </si>
  <si>
    <t>18.3.2.</t>
  </si>
  <si>
    <t>18.4.</t>
  </si>
  <si>
    <t>по предписанию органов прокуратуры</t>
  </si>
  <si>
    <t>18.4.1.</t>
  </si>
  <si>
    <t>18.4.2.</t>
  </si>
  <si>
    <t>18.5.</t>
  </si>
  <si>
    <t>по решению руководителя органа государственного контроля (надзора)</t>
  </si>
  <si>
    <t>18.5.1.</t>
  </si>
  <si>
    <t>18.5.2.</t>
  </si>
  <si>
    <t>19.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</si>
  <si>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</si>
  <si>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19.1.</t>
  </si>
  <si>
    <t>19.2.</t>
  </si>
  <si>
    <t>20.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</si>
  <si>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</si>
  <si>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21.</t>
  </si>
  <si>
    <t>Количество проверок, находящихся в стадии проведения</t>
  </si>
  <si>
    <t>(по состоянию на отчетную дату)</t>
  </si>
  <si>
    <t>22.</t>
  </si>
  <si>
    <t>Количество проверок, предусмотренных ежегодным планом проведения проверок на отчетный период</t>
  </si>
  <si>
    <t>23.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</si>
  <si>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</si>
  <si>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24.</t>
  </si>
  <si>
    <t>Направлено в органы прокуратуры заявлений о согласовании проведения внеплановых выездных проверок,</t>
  </si>
  <si>
    <t>24.1.</t>
  </si>
  <si>
    <t>из них отказано органами прокуратуры в согласовании</t>
  </si>
  <si>
    <t>25.</t>
  </si>
  <si>
    <t>Количество проверок, проводимых с привлечением  экспертных организаций</t>
  </si>
  <si>
    <t>26.</t>
  </si>
  <si>
    <t>Количество проверок, проводимых с привлечением экспертов</t>
  </si>
  <si>
    <t>27.</t>
  </si>
  <si>
    <t>Количество штатных единиц по должностям, предусматривающим выполнение функций по контролю (надзору),</t>
  </si>
  <si>
    <t>27.1.</t>
  </si>
  <si>
    <t>из них занятых</t>
  </si>
  <si>
    <t>28.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</si>
  <si>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</si>
  <si>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28.1.</t>
  </si>
  <si>
    <t>количество случаев причинения вреда жизни, здоровью граждан</t>
  </si>
  <si>
    <t>28.2.</t>
  </si>
  <si>
    <t>количество случаев причинения вреда животным, растениям, окружающей среде</t>
  </si>
  <si>
    <t>28.3.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</si>
  <si>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</si>
  <si>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28.4.</t>
  </si>
  <si>
    <t>количество случаев возникновения чрезвычайных ситуаций техногенного характера</t>
  </si>
  <si>
    <t>29.</t>
  </si>
  <si>
    <t>Число поднадзорных организаций (по месту регистрации юридического лица)</t>
  </si>
  <si>
    <t>30.</t>
  </si>
  <si>
    <t xml:space="preserve">Число поднадзорных объектов </t>
  </si>
  <si>
    <t>31.</t>
  </si>
  <si>
    <t>Произошло аварий на поднадзорных объектах всего</t>
  </si>
  <si>
    <t>31.1.</t>
  </si>
  <si>
    <t>из них расследуемых Ростехнадзором</t>
  </si>
  <si>
    <t>32.</t>
  </si>
  <si>
    <t>Ущерб от аварий на поднадзорных объектах, полный (тыс. руб.), в том числе:</t>
  </si>
  <si>
    <t>32.1. </t>
  </si>
  <si>
    <t>прямые потери от аварий (тыс. руб.)</t>
  </si>
  <si>
    <t>32.2. 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</si>
  <si>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</si>
  <si>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32.3. </t>
  </si>
  <si>
    <t>экологический ущерб (урон, нанесенный объектам окружающей среды),  (тыс. руб.)</t>
  </si>
  <si>
    <t>32.4. </t>
  </si>
  <si>
    <t>ущерб, нанесенный третьим лицам  (тыс. руб.)</t>
  </si>
  <si>
    <t>33.      </t>
  </si>
  <si>
    <t>Количество травмированных в результате аварий (чел.), всего, из них:</t>
  </si>
  <si>
    <t>33.1. </t>
  </si>
  <si>
    <t>со смертельным исходом</t>
  </si>
  <si>
    <t>33.2. </t>
  </si>
  <si>
    <t>с тяжелым исходом</t>
  </si>
  <si>
    <t>34.      </t>
  </si>
  <si>
    <t>Количество пострадавших в результате несчастных случаев на производстве (чел.), всего, из них:</t>
  </si>
  <si>
    <t>34.1. </t>
  </si>
  <si>
    <t>34.2. </t>
  </si>
  <si>
    <t>35.      </t>
  </si>
  <si>
    <t>Общее количество травмированных в результате аварий и несчастных случаев, всего (чел.), из них:</t>
  </si>
  <si>
    <t>35.1. </t>
  </si>
  <si>
    <t>35.2. </t>
  </si>
  <si>
    <t>36.      </t>
  </si>
  <si>
    <t>Число групповых несчастных случаев на производстве</t>
  </si>
  <si>
    <t>37.      </t>
  </si>
  <si>
    <t>Количество травмированных при групповых несчастных случаях на производстве (чел.), всего, из них:</t>
  </si>
  <si>
    <t>37.1. </t>
  </si>
  <si>
    <t>37.2. </t>
  </si>
  <si>
    <t>Надзор за соблюдением требований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</t>
  </si>
  <si>
    <t>и эскалаторов, за исключением эскалаторов в метрополитенах</t>
  </si>
  <si>
    <t>38.</t>
  </si>
  <si>
    <t>Всего объектов, введенных в эксплуатацию на основании уведомлений о вводе объекта в эксплуатацию</t>
  </si>
  <si>
    <t>39.</t>
  </si>
  <si>
    <t>Всего объектов, введенных в эксплуатацию на основании актов ввода объекта в эксплуатацию</t>
  </si>
  <si>
    <t>40.</t>
  </si>
  <si>
    <t>Всего объектов, введенных в эксплуатацию после монтажа в ранее введенном в эксплуатацию здании или сооружении</t>
  </si>
  <si>
    <t>41.</t>
  </si>
  <si>
    <t>Всего объектов, в рамках ввода в эксплуатацию которых проведено более одного контрольного осмотра</t>
  </si>
  <si>
    <t>42.</t>
  </si>
  <si>
    <t>Число объектов, поставленных на учет за отчетный период</t>
  </si>
  <si>
    <t>43.</t>
  </si>
  <si>
    <t>Число объектов, снятых с учета за отчетный период</t>
  </si>
  <si>
    <t>44.</t>
  </si>
  <si>
    <t>Число объектов, владельцы которых сменились за отчетный период</t>
  </si>
  <si>
    <t>45.</t>
  </si>
  <si>
    <t>Число объектов, обследованных при проверках организаций-владельцев</t>
  </si>
  <si>
    <t>Примечания:</t>
  </si>
  <si>
    <r>
      <t>1</t>
    </r>
    <r>
      <rPr>
        <sz val="9"/>
        <color theme="1"/>
        <rFont val="Times New Roman"/>
        <family val="1"/>
        <charset val="204"/>
      </rPr>
      <t xml:space="preserve"> - в рамках осуществления государственного контроля (надзора) за соблюдением требований технического регламента  о безопасности сетей газораспределения и газопотребления, утвержденного постановлением Правительства Российской Федерации от 29 октября 2010 г. № 870;</t>
    </r>
  </si>
  <si>
    <r>
      <t>2</t>
    </r>
    <r>
      <rPr>
        <sz val="9"/>
        <color theme="1"/>
        <rFont val="Times New Roman"/>
        <family val="1"/>
        <charset val="204"/>
      </rPr>
      <t xml:space="preserve"> - в рамках осуществления государственного контроля (надзора) за соблюдением требований технического регламента Таможенного союза «Безопасность лифтов», принятого решением Комиссии Таможенного союза от 18 октября 2011 г. № 824, и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 и эскалаторов, за исключением эскалаторов в метрополитенах, утвержденных постановлением Правительства Российской Федерации от 24 июня 2017 г. № 743;</t>
    </r>
  </si>
  <si>
    <t xml:space="preserve">³ - в рамках осуществления государственного контроля (надзора) за соблюдением требований технического регламента Таможенного союза «О безопасности машин и оборудования», принятого решением Комиссии Таможенного союза от 18 октября 2011 г. № 823, и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 и эскалаторов, за исключением эскалаторов в метрополитенах, утвержденных постановлением Правительства Российской Федерации от 24 июня 2017 г. № 743; </t>
  </si>
  <si>
    <r>
      <t>⁴</t>
    </r>
    <r>
      <rPr>
        <sz val="9"/>
        <color theme="1"/>
        <rFont val="Times New Roman"/>
        <family val="1"/>
        <charset val="204"/>
      </rPr>
      <t xml:space="preserve"> - в рамках осуществления государственного контроля (надзора) за соблюдением требований технического регламента Таможенного союза «О безопасности оборудования, работающего под избыточным давлением», принятого решением Совета Евразийской экономической комиссии от 2 июля 2013 г. № 41.</t>
    </r>
  </si>
  <si>
    <t xml:space="preserve">а) В строке 1 указываются сведения об общем количестве проверок, проведенных за отчетный период в  отношении юридических лиц, индивидуальных предпринимателей. В указанные данные включаются также проверки, осуществление которых инициируется обращением заявителя, который выступает в качестве объекта контроля (надзора), проверки заявителя при проведении государственной регистрации, государственной экспертизе, аккредитации, аттестации, ведению государственных реестров (регистров), предоставлению различных разрешений, заключений, согласований, участии в приемке и пуске в эксплуатацию оборудования и др. (строка 2), проверки, в которых в качестве объектов контроля (надзора) выступают органы государственной власти, местного самоуправления (строка 3). </t>
  </si>
  <si>
    <t>б) В графе 3 («Всего по территориальному органу») показатели в строке 1.1 и 1.2 заполняются на основании соответствующих распорядительных документов о проведении проверок с оформлением актов проверок.</t>
  </si>
  <si>
    <t>в) Межрегиональные управления заполняют указанную форму в целом по управлению, а также отдельно по каждому субъекту Российской Федерации, на территории которого осуществляется надзор.</t>
  </si>
  <si>
    <t>11.5.1</t>
  </si>
  <si>
    <t>11.5.2</t>
  </si>
  <si>
    <t>Пензенская область</t>
  </si>
  <si>
    <t>Саратовская область</t>
  </si>
  <si>
    <t>Республика Калмыкия</t>
  </si>
  <si>
    <t>Астраханская область</t>
  </si>
  <si>
    <t>Волгоградская область</t>
  </si>
  <si>
    <t>Управление</t>
  </si>
  <si>
    <r>
      <t xml:space="preserve">Объекты сетей газораспределения и газопотребления </t>
    </r>
    <r>
      <rPr>
        <vertAlign val="superscript"/>
        <sz val="9"/>
        <rFont val="Times New Roman"/>
        <family val="1"/>
        <charset val="204"/>
      </rPr>
      <t>1</t>
    </r>
  </si>
  <si>
    <t>1.2.2.1.</t>
  </si>
  <si>
    <t>1.2.2.2.</t>
  </si>
  <si>
    <r>
      <rPr>
        <u/>
        <sz val="12"/>
        <color theme="1"/>
        <rFont val="Times New Roman"/>
        <family val="1"/>
        <charset val="204"/>
      </rPr>
      <t xml:space="preserve">Нижне-Волжское управление Ростехнадзора </t>
    </r>
    <r>
      <rPr>
        <sz val="12"/>
        <color theme="1"/>
        <rFont val="Times New Roman"/>
        <family val="1"/>
        <charset val="204"/>
      </rPr>
      <t xml:space="preserve"> за </t>
    </r>
    <r>
      <rPr>
        <u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 18 </t>
    </r>
    <r>
      <rPr>
        <sz val="12"/>
        <color theme="1"/>
        <rFont val="Times New Roman"/>
        <family val="1"/>
        <charset val="204"/>
      </rPr>
      <t xml:space="preserve"> г.</t>
    </r>
  </si>
  <si>
    <r>
      <rPr>
        <u/>
        <sz val="12"/>
        <color theme="1"/>
        <rFont val="Times New Roman"/>
        <family val="1"/>
        <charset val="204"/>
      </rPr>
      <t xml:space="preserve">  Нижне-Волжское управление Ростехнадзора </t>
    </r>
    <r>
      <rPr>
        <sz val="12"/>
        <color theme="1"/>
        <rFont val="Times New Roman"/>
        <family val="1"/>
        <charset val="204"/>
      </rPr>
      <t xml:space="preserve"> за </t>
    </r>
    <r>
      <rPr>
        <u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 18 </t>
    </r>
    <r>
      <rPr>
        <sz val="12"/>
        <color theme="1"/>
        <rFont val="Times New Roman"/>
        <family val="1"/>
        <charset val="204"/>
      </rPr>
      <t xml:space="preserve"> г.</t>
    </r>
  </si>
  <si>
    <r>
      <rPr>
        <u/>
        <sz val="12"/>
        <color theme="1"/>
        <rFont val="Times New Roman"/>
        <family val="1"/>
        <charset val="204"/>
      </rPr>
      <t xml:space="preserve">  Нижне-Волжское управление Ростехнадзора  </t>
    </r>
    <r>
      <rPr>
        <sz val="12"/>
        <color theme="1"/>
        <rFont val="Times New Roman"/>
        <family val="1"/>
        <charset val="204"/>
      </rPr>
      <t xml:space="preserve"> за </t>
    </r>
    <r>
      <rPr>
        <u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 18 </t>
    </r>
    <r>
      <rPr>
        <sz val="12"/>
        <color theme="1"/>
        <rFont val="Times New Roman"/>
        <family val="1"/>
        <charset val="204"/>
      </rPr>
      <t xml:space="preserve"> г.</t>
    </r>
  </si>
  <si>
    <r>
      <rPr>
        <u/>
        <sz val="12"/>
        <color theme="1"/>
        <rFont val="Times New Roman"/>
        <family val="1"/>
        <charset val="204"/>
      </rPr>
      <t xml:space="preserve">  Нижне-Волжское управление Ростехнадзора  </t>
    </r>
    <r>
      <rPr>
        <sz val="12"/>
        <color theme="1"/>
        <rFont val="Times New Roman"/>
        <family val="1"/>
        <charset val="204"/>
      </rPr>
      <t xml:space="preserve"> за </t>
    </r>
    <r>
      <rPr>
        <u/>
        <sz val="12"/>
        <color theme="1"/>
        <rFont val="Times New Roman"/>
        <family val="1"/>
        <charset val="204"/>
      </rPr>
      <t xml:space="preserve">  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 18 </t>
    </r>
    <r>
      <rPr>
        <sz val="12"/>
        <color theme="1"/>
        <rFont val="Times New Roman"/>
        <family val="1"/>
        <charset val="204"/>
      </rPr>
      <t>г.</t>
    </r>
  </si>
  <si>
    <t xml:space="preserve">   Нижне-Волжское управление Ростехнадзора   за    20 18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</si>
</sst>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i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u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/>
    </xf>
    <xf numFmtId="0" fontId="13" fillId="3" borderId="8" xfId="0" applyFont="1" applyFill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18" fillId="0" borderId="0" xfId="0" applyFont="1"/>
    <xf numFmtId="0" fontId="19" fillId="0" borderId="5" xfId="0" applyFont="1" applyBorder="1" applyAlignment="1">
      <alignment horizontal="center" vertical="center" textRotation="90" wrapText="1"/>
    </xf>
    <xf numFmtId="0" fontId="19" fillId="2" borderId="5" xfId="0" applyFont="1" applyFill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3" borderId="5" xfId="0" applyFont="1" applyFill="1" applyBorder="1" applyAlignment="1">
      <alignment horizontal="left" vertical="top"/>
    </xf>
    <xf numFmtId="0" fontId="19" fillId="2" borderId="5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19" fillId="2" borderId="2" xfId="0" applyFont="1" applyFill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7" fillId="2" borderId="2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21" fillId="2" borderId="5" xfId="0" applyFont="1" applyFill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19" fillId="2" borderId="8" xfId="0" applyFont="1" applyFill="1" applyBorder="1" applyAlignment="1">
      <alignment horizontal="left" vertical="top" wrapText="1"/>
    </xf>
    <xf numFmtId="0" fontId="22" fillId="3" borderId="8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left" vertical="top" wrapText="1"/>
    </xf>
    <xf numFmtId="0" fontId="23" fillId="3" borderId="5" xfId="0" applyFont="1" applyFill="1" applyBorder="1" applyAlignment="1">
      <alignment horizontal="left" vertical="top" wrapText="1"/>
    </xf>
    <xf numFmtId="49" fontId="19" fillId="0" borderId="2" xfId="0" applyNumberFormat="1" applyFont="1" applyBorder="1" applyAlignment="1">
      <alignment horizontal="left" vertical="top"/>
    </xf>
    <xf numFmtId="0" fontId="23" fillId="3" borderId="2" xfId="0" applyFont="1" applyFill="1" applyBorder="1" applyAlignment="1">
      <alignment horizontal="left" vertical="top"/>
    </xf>
    <xf numFmtId="0" fontId="23" fillId="0" borderId="8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4" fillId="3" borderId="8" xfId="0" applyFont="1" applyFill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Border="1"/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3" borderId="7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0" fontId="19" fillId="2" borderId="2" xfId="0" applyFont="1" applyFill="1" applyBorder="1" applyAlignment="1">
      <alignment horizontal="left" vertical="top"/>
    </xf>
    <xf numFmtId="0" fontId="23" fillId="3" borderId="1" xfId="0" applyFont="1" applyFill="1" applyBorder="1" applyAlignment="1">
      <alignment horizontal="left" vertical="top"/>
    </xf>
    <xf numFmtId="0" fontId="23" fillId="3" borderId="2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/>
    </xf>
    <xf numFmtId="0" fontId="19" fillId="3" borderId="2" xfId="0" applyFont="1" applyFill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3" borderId="7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/>
    </xf>
    <xf numFmtId="0" fontId="1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8;-&#1058;&#1056;&#1069;&#1055;%202018%20&#1087;&#1088;&#1080;&#1082;&#1072;&#1079;%20101&#1088;&#1072;&#1089;&#1095;&#1077;&#1090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8;-&#1058;&#1056;&#1069;&#1055;%202018%20&#1087;&#1088;&#1080;&#1082;&#1072;&#1079;%20101&#1088;&#1072;&#1089;&#1095;&#1077;&#1090;&#1099;_9&#1084;&#1077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 "/>
      <sheetName val="Волгоград"/>
      <sheetName val="Дмитриенко"/>
      <sheetName val="Рагузин"/>
      <sheetName val="Кисленко"/>
      <sheetName val="Зотов"/>
      <sheetName val="Буддо"/>
      <sheetName val="Астрахань"/>
      <sheetName val="Республика Калмыкия"/>
      <sheetName val="Саратов"/>
      <sheetName val="Новиков"/>
      <sheetName val="Федотов"/>
      <sheetName val="Чердаков"/>
      <sheetName val="Пенза "/>
    </sheetNames>
    <sheetDataSet>
      <sheetData sheetId="0"/>
      <sheetData sheetId="1">
        <row r="13">
          <cell r="C13">
            <v>54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</sheetData>
      <sheetData sheetId="2">
        <row r="13">
          <cell r="D13">
            <v>28</v>
          </cell>
        </row>
      </sheetData>
      <sheetData sheetId="3">
        <row r="13">
          <cell r="C13">
            <v>28</v>
          </cell>
        </row>
      </sheetData>
      <sheetData sheetId="4">
        <row r="13">
          <cell r="D13">
            <v>1</v>
          </cell>
        </row>
      </sheetData>
      <sheetData sheetId="5">
        <row r="13">
          <cell r="C13">
            <v>26</v>
          </cell>
        </row>
      </sheetData>
      <sheetData sheetId="6">
        <row r="13">
          <cell r="C13">
            <v>0</v>
          </cell>
        </row>
      </sheetData>
      <sheetData sheetId="7">
        <row r="13">
          <cell r="C13">
            <v>13</v>
          </cell>
        </row>
      </sheetData>
      <sheetData sheetId="8">
        <row r="13">
          <cell r="C13">
            <v>27</v>
          </cell>
        </row>
      </sheetData>
      <sheetData sheetId="9">
        <row r="13">
          <cell r="C13">
            <v>33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</sheetData>
      <sheetData sheetId="10">
        <row r="13">
          <cell r="C13">
            <v>25</v>
          </cell>
        </row>
        <row r="17">
          <cell r="D17">
            <v>1</v>
          </cell>
        </row>
        <row r="32">
          <cell r="D32">
            <v>1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80">
          <cell r="H80">
            <v>0</v>
          </cell>
        </row>
        <row r="81">
          <cell r="H81">
            <v>0</v>
          </cell>
        </row>
        <row r="167">
          <cell r="D167">
            <v>2</v>
          </cell>
        </row>
        <row r="168">
          <cell r="D168">
            <v>1</v>
          </cell>
        </row>
        <row r="174">
          <cell r="C174">
            <v>667</v>
          </cell>
          <cell r="D174">
            <v>0</v>
          </cell>
        </row>
        <row r="175">
          <cell r="C175">
            <v>691</v>
          </cell>
        </row>
      </sheetData>
      <sheetData sheetId="11">
        <row r="13">
          <cell r="C13">
            <v>8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80">
          <cell r="H80">
            <v>0</v>
          </cell>
        </row>
        <row r="81">
          <cell r="H81">
            <v>0</v>
          </cell>
        </row>
        <row r="174">
          <cell r="C174">
            <v>9798</v>
          </cell>
        </row>
        <row r="175">
          <cell r="C175">
            <v>9798</v>
          </cell>
        </row>
      </sheetData>
      <sheetData sheetId="12">
        <row r="13">
          <cell r="D13">
            <v>26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80">
          <cell r="H80">
            <v>0</v>
          </cell>
        </row>
        <row r="81">
          <cell r="H81">
            <v>0</v>
          </cell>
        </row>
        <row r="167">
          <cell r="D167">
            <v>3</v>
          </cell>
        </row>
        <row r="168">
          <cell r="D168">
            <v>3</v>
          </cell>
        </row>
        <row r="174">
          <cell r="D174">
            <v>0</v>
          </cell>
        </row>
      </sheetData>
      <sheetData sheetId="13">
        <row r="13">
          <cell r="C13">
            <v>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 "/>
      <sheetName val="Волгоград"/>
      <sheetName val="Дмитриенко"/>
      <sheetName val="Рагузин"/>
      <sheetName val="Кисленко"/>
      <sheetName val="Зотов"/>
      <sheetName val="Буддо"/>
      <sheetName val="Астрахань"/>
      <sheetName val="Республика Калмыкия"/>
      <sheetName val="Саратов"/>
      <sheetName val="Новиков"/>
      <sheetName val="Гасанов"/>
      <sheetName val="Гришин"/>
      <sheetName val="Пенза "/>
    </sheetNames>
    <sheetDataSet>
      <sheetData sheetId="0"/>
      <sheetData sheetId="1"/>
      <sheetData sheetId="2">
        <row r="167">
          <cell r="D167">
            <v>8</v>
          </cell>
        </row>
        <row r="174">
          <cell r="D174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</sheetData>
      <sheetData sheetId="3">
        <row r="159">
          <cell r="C159">
            <v>0</v>
          </cell>
        </row>
        <row r="174">
          <cell r="D174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</sheetData>
      <sheetData sheetId="4">
        <row r="163">
          <cell r="D163">
            <v>1</v>
          </cell>
        </row>
        <row r="174">
          <cell r="D174">
            <v>0</v>
          </cell>
          <cell r="F174">
            <v>0</v>
          </cell>
          <cell r="G174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</sheetData>
      <sheetData sheetId="5">
        <row r="159">
          <cell r="C159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</sheetData>
      <sheetData sheetId="6">
        <row r="159">
          <cell r="C159">
            <v>0</v>
          </cell>
        </row>
        <row r="174">
          <cell r="D174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6"/>
  <sheetViews>
    <sheetView tabSelected="1" zoomScaleNormal="100" workbookViewId="0">
      <selection activeCell="E11" sqref="E11"/>
    </sheetView>
  </sheetViews>
  <sheetFormatPr defaultRowHeight="15" x14ac:dyDescent="0.25"/>
  <cols>
    <col min="2" max="2" width="40.85546875" customWidth="1"/>
    <col min="9" max="9" width="8.85546875" style="61"/>
  </cols>
  <sheetData>
    <row r="1" spans="1:9" ht="15.75" x14ac:dyDescent="0.25">
      <c r="A1" s="74" t="s">
        <v>0</v>
      </c>
      <c r="B1" s="74"/>
      <c r="C1" s="74"/>
      <c r="D1" s="74"/>
      <c r="E1" s="74"/>
      <c r="F1" s="74"/>
      <c r="G1" s="74"/>
      <c r="H1" s="74"/>
    </row>
    <row r="2" spans="1:9" ht="15.75" x14ac:dyDescent="0.25">
      <c r="A2" s="1"/>
      <c r="E2" s="69" t="s">
        <v>319</v>
      </c>
      <c r="F2" s="70"/>
      <c r="G2" s="70"/>
      <c r="H2" s="70"/>
    </row>
    <row r="3" spans="1:9" ht="29.25" customHeight="1" x14ac:dyDescent="0.25">
      <c r="A3" s="75" t="s">
        <v>1</v>
      </c>
      <c r="B3" s="75"/>
      <c r="C3" s="75"/>
      <c r="D3" s="75"/>
      <c r="E3" s="75"/>
      <c r="F3" s="75"/>
      <c r="G3" s="75"/>
      <c r="H3" s="75"/>
    </row>
    <row r="4" spans="1:9" ht="15.75" x14ac:dyDescent="0.25">
      <c r="A4" s="76" t="s">
        <v>2</v>
      </c>
      <c r="B4" s="76"/>
      <c r="C4" s="76"/>
      <c r="D4" s="76"/>
      <c r="E4" s="76"/>
      <c r="F4" s="76"/>
      <c r="G4" s="76"/>
      <c r="H4" s="76"/>
    </row>
    <row r="5" spans="1:9" ht="15.75" x14ac:dyDescent="0.25">
      <c r="A5" s="76" t="s">
        <v>3</v>
      </c>
      <c r="B5" s="76"/>
      <c r="C5" s="76"/>
      <c r="D5" s="76"/>
      <c r="E5" s="76"/>
      <c r="F5" s="76"/>
      <c r="G5" s="76"/>
      <c r="H5" s="76"/>
    </row>
    <row r="6" spans="1:9" ht="15.6" x14ac:dyDescent="0.3">
      <c r="A6" s="2"/>
    </row>
    <row r="7" spans="1:9" ht="15.75" x14ac:dyDescent="0.25">
      <c r="A7" s="134" t="s">
        <v>327</v>
      </c>
      <c r="B7" s="134"/>
      <c r="C7" s="134"/>
      <c r="D7" s="134"/>
      <c r="E7" s="134"/>
      <c r="F7" s="134"/>
      <c r="G7" s="134"/>
      <c r="H7" s="134"/>
    </row>
    <row r="8" spans="1:9" ht="18.75" x14ac:dyDescent="0.25">
      <c r="A8" s="71" t="s">
        <v>4</v>
      </c>
      <c r="B8" s="71"/>
      <c r="C8" s="71"/>
      <c r="D8" s="71"/>
      <c r="E8" s="71" t="s">
        <v>5</v>
      </c>
      <c r="F8" s="71"/>
    </row>
    <row r="9" spans="1:9" ht="19.149999999999999" thickBot="1" x14ac:dyDescent="0.35">
      <c r="A9" s="3"/>
    </row>
    <row r="10" spans="1:9" ht="15.75" thickBot="1" x14ac:dyDescent="0.3">
      <c r="A10" s="104" t="s">
        <v>6</v>
      </c>
      <c r="B10" s="104" t="s">
        <v>7</v>
      </c>
      <c r="C10" s="106" t="s">
        <v>8</v>
      </c>
      <c r="D10" s="107"/>
      <c r="E10" s="107"/>
      <c r="F10" s="107"/>
      <c r="G10" s="107"/>
      <c r="H10" s="108"/>
      <c r="I10" s="62"/>
    </row>
    <row r="11" spans="1:9" ht="102" thickBot="1" x14ac:dyDescent="0.3">
      <c r="A11" s="105"/>
      <c r="B11" s="105"/>
      <c r="C11" s="12" t="s">
        <v>9</v>
      </c>
      <c r="D11" s="12" t="s">
        <v>10</v>
      </c>
      <c r="E11" s="12" t="s">
        <v>11</v>
      </c>
      <c r="F11" s="13" t="s">
        <v>12</v>
      </c>
      <c r="G11" s="12" t="s">
        <v>13</v>
      </c>
      <c r="H11" s="13" t="s">
        <v>14</v>
      </c>
      <c r="I11" s="62"/>
    </row>
    <row r="12" spans="1:9" ht="36.75" thickBot="1" x14ac:dyDescent="0.3">
      <c r="A12" s="46" t="s">
        <v>15</v>
      </c>
      <c r="B12" s="14" t="s">
        <v>16</v>
      </c>
      <c r="C12" s="15">
        <f>SUM(C13,C14,C22,C23)</f>
        <v>961</v>
      </c>
      <c r="D12" s="15">
        <f t="shared" ref="D12:H12" si="0">SUM(D13,D14,D22,D23)</f>
        <v>859</v>
      </c>
      <c r="E12" s="15">
        <f t="shared" si="0"/>
        <v>0</v>
      </c>
      <c r="F12" s="15">
        <f t="shared" si="0"/>
        <v>1</v>
      </c>
      <c r="G12" s="15">
        <f t="shared" si="0"/>
        <v>0</v>
      </c>
      <c r="H12" s="15">
        <f t="shared" si="0"/>
        <v>39</v>
      </c>
      <c r="I12" s="62"/>
    </row>
    <row r="13" spans="1:9" ht="15.75" thickBot="1" x14ac:dyDescent="0.3">
      <c r="A13" s="48" t="s">
        <v>17</v>
      </c>
      <c r="B13" s="8" t="s">
        <v>18</v>
      </c>
      <c r="C13" s="8">
        <f>SUM('Волгоградская область'!C13,'Астраханская область'!C13,'Республика Калмыкия'!C13,'Саратовская область'!C13,'Пензенская обл.'!C13)</f>
        <v>369</v>
      </c>
      <c r="D13" s="8">
        <f>SUM('Волгоградская область'!D13,'Астраханская область'!D13,'Республика Калмыкия'!D13,'Саратовская область'!D13,'Пензенская обл.'!D13)</f>
        <v>190</v>
      </c>
      <c r="E13" s="8">
        <f>SUM('Волгоградская область'!E13,'Астраханская область'!E13,'Республика Калмыкия'!E13,'Саратовская область'!E13,'Пензенская обл.'!E13)</f>
        <v>0</v>
      </c>
      <c r="F13" s="8">
        <f>SUM('Волгоградская область'!F13,'Астраханская область'!F13,'Республика Калмыкия'!F13,'Саратовская область'!F13,'Пензенская обл.'!F13)</f>
        <v>0</v>
      </c>
      <c r="G13" s="8">
        <f>SUM('Волгоградская область'!G13,'Астраханская область'!G13,'Республика Калмыкия'!G13,'Саратовская область'!G13,'Пензенская обл.'!G13)</f>
        <v>0</v>
      </c>
      <c r="H13" s="8">
        <f>SUM('Волгоградская область'!H13,'Астраханская область'!H13,'Республика Калмыкия'!H13,'Саратовская область'!H13,'Пензенская обл.'!H13)</f>
        <v>4</v>
      </c>
      <c r="I13" s="62"/>
    </row>
    <row r="14" spans="1:9" ht="36.75" thickBot="1" x14ac:dyDescent="0.3">
      <c r="A14" s="48" t="s">
        <v>19</v>
      </c>
      <c r="B14" s="7" t="s">
        <v>20</v>
      </c>
      <c r="C14" s="8">
        <f>SUM(C15,C16,C19,C20,C21)</f>
        <v>375</v>
      </c>
      <c r="D14" s="8">
        <f t="shared" ref="D14:H14" si="1">SUM(D15,D16,D19,D20,D21)</f>
        <v>173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 t="shared" si="1"/>
        <v>15</v>
      </c>
      <c r="I14" s="62"/>
    </row>
    <row r="15" spans="1:9" ht="24.75" thickBot="1" x14ac:dyDescent="0.3">
      <c r="A15" s="48" t="s">
        <v>21</v>
      </c>
      <c r="B15" s="7" t="s">
        <v>22</v>
      </c>
      <c r="C15" s="8">
        <f>SUM('Волгоградская область'!C15,'Астраханская область'!C15,'Республика Калмыкия'!C15,'Саратовская область'!C15,'Пензенская обл.'!C15)</f>
        <v>365</v>
      </c>
      <c r="D15" s="8">
        <f>SUM('Волгоградская область'!D15,'Астраханская область'!D15,'Республика Калмыкия'!D15,'Саратовская область'!D15,'Пензенская обл.'!D15)</f>
        <v>154</v>
      </c>
      <c r="E15" s="8">
        <f>SUM('Волгоградская область'!E15,'Астраханская область'!E15,'Республика Калмыкия'!E15,'Саратовская область'!E15,'Пензенская обл.'!E15)</f>
        <v>0</v>
      </c>
      <c r="F15" s="8">
        <f>SUM('Волгоградская область'!F15,'Астраханская область'!F15,'Республика Калмыкия'!F15,'Саратовская область'!F15,'Пензенская обл.'!F15)</f>
        <v>0</v>
      </c>
      <c r="G15" s="8">
        <f>SUM('Волгоградская область'!G15,'Астраханская область'!G15,'Республика Калмыкия'!G15,'Саратовская область'!G15,'Пензенская обл.'!G15)</f>
        <v>0</v>
      </c>
      <c r="H15" s="8">
        <f>SUM('Волгоградская область'!H15,'Астраханская область'!H15,'Республика Калмыкия'!H15,'Саратовская область'!H15,'Пензенская обл.'!H15)</f>
        <v>12</v>
      </c>
      <c r="I15" s="62"/>
    </row>
    <row r="16" spans="1:9" ht="60.75" thickBot="1" x14ac:dyDescent="0.3">
      <c r="A16" s="48" t="s">
        <v>23</v>
      </c>
      <c r="B16" s="7" t="s">
        <v>24</v>
      </c>
      <c r="C16" s="8">
        <f>SUM(C17:C18)</f>
        <v>6</v>
      </c>
      <c r="D16" s="8">
        <f t="shared" ref="D16:H16" si="2">SUM(D17:D18)</f>
        <v>19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8">
        <f t="shared" si="2"/>
        <v>0</v>
      </c>
      <c r="I16" s="62"/>
    </row>
    <row r="17" spans="1:9" ht="84.75" thickBot="1" x14ac:dyDescent="0.3">
      <c r="A17" s="48" t="s">
        <v>25</v>
      </c>
      <c r="B17" s="7" t="s">
        <v>26</v>
      </c>
      <c r="C17" s="8">
        <f>SUM('Волгоградская область'!C17,'Астраханская область'!C17,'Республика Калмыкия'!C17,'Саратовская область'!C17,'Пензенская обл.'!C17)</f>
        <v>6</v>
      </c>
      <c r="D17" s="8">
        <f>SUM('Волгоградская область'!D17,'Астраханская область'!D17,'Республика Калмыкия'!D17,'Саратовская область'!D17,'Пензенская обл.'!D17)</f>
        <v>19</v>
      </c>
      <c r="E17" s="8">
        <f>SUM('Волгоградская область'!E17,'Астраханская область'!E17,'Республика Калмыкия'!E17,'Саратовская область'!E17,'Пензенская обл.'!E17)</f>
        <v>0</v>
      </c>
      <c r="F17" s="8">
        <f>SUM('Волгоградская область'!F17,'Астраханская область'!F17,'Республика Калмыкия'!F17,'Саратовская область'!F17,'Пензенская обл.'!F17)</f>
        <v>0</v>
      </c>
      <c r="G17" s="8">
        <f>SUM('Волгоградская область'!G17,'Астраханская область'!G17,'Республика Калмыкия'!G17,'Саратовская область'!G17,'Пензенская обл.'!G17)</f>
        <v>0</v>
      </c>
      <c r="H17" s="8">
        <f>SUM('Волгоградская область'!H17,'Астраханская область'!H17,'Республика Калмыкия'!H17,'Саратовская область'!H17,'Пензенская обл.'!H17)</f>
        <v>0</v>
      </c>
      <c r="I17" s="62"/>
    </row>
    <row r="18" spans="1:9" ht="96.75" thickBot="1" x14ac:dyDescent="0.3">
      <c r="A18" s="48" t="s">
        <v>27</v>
      </c>
      <c r="B18" s="7" t="s">
        <v>28</v>
      </c>
      <c r="C18" s="8">
        <f>SUM('Волгоградская область'!C18,'Астраханская область'!C18,'Республика Калмыкия'!C18,'Саратовская область'!C18,'Пензенская обл.'!C18)</f>
        <v>0</v>
      </c>
      <c r="D18" s="8">
        <f>SUM('Волгоградская область'!D18,'Астраханская область'!D18,'Республика Калмыкия'!D18,'Саратовская область'!D18,'Пензенская обл.'!D18)</f>
        <v>0</v>
      </c>
      <c r="E18" s="8">
        <f>SUM('Волгоградская область'!E18,'Астраханская область'!E18,'Республика Калмыкия'!E18,'Саратовская область'!E18,'Пензенская обл.'!E18)</f>
        <v>0</v>
      </c>
      <c r="F18" s="8">
        <f>SUM('Волгоградская область'!F18,'Астраханская область'!F18,'Республика Калмыкия'!F18,'Саратовская область'!F18,'Пензенская обл.'!F18)</f>
        <v>0</v>
      </c>
      <c r="G18" s="8">
        <f>SUM('Волгоградская область'!G18,'Астраханская область'!G18,'Республика Калмыкия'!G18,'Саратовская область'!G18,'Пензенская обл.'!G18)</f>
        <v>0</v>
      </c>
      <c r="H18" s="8">
        <f>SUM('Волгоградская область'!H18,'Астраханская область'!H18,'Республика Калмыкия'!H18,'Саратовская область'!H18,'Пензенская обл.'!H18)</f>
        <v>0</v>
      </c>
      <c r="I18" s="62"/>
    </row>
    <row r="19" spans="1:9" ht="48.6" customHeight="1" thickBot="1" x14ac:dyDescent="0.3">
      <c r="A19" s="48" t="s">
        <v>29</v>
      </c>
      <c r="B19" s="7" t="s">
        <v>30</v>
      </c>
      <c r="C19" s="8">
        <f>SUM('Волгоградская область'!C19,'Астраханская область'!C19,'Республика Калмыкия'!C19,'Саратовская область'!C19,'Пензенская обл.'!C19)</f>
        <v>0</v>
      </c>
      <c r="D19" s="8">
        <f>SUM('Волгоградская область'!D19,'Астраханская область'!D19,'Республика Калмыкия'!D19,'Саратовская область'!D19,'Пензенская обл.'!D19)</f>
        <v>0</v>
      </c>
      <c r="E19" s="8">
        <f>SUM('Волгоградская область'!E19,'Астраханская область'!E19,'Республика Калмыкия'!E19,'Саратовская область'!E19,'Пензенская обл.'!E19)</f>
        <v>0</v>
      </c>
      <c r="F19" s="8">
        <f>SUM('Волгоградская область'!F19,'Астраханская область'!F19,'Республика Калмыкия'!F19,'Саратовская область'!F19,'Пензенская обл.'!F19)</f>
        <v>0</v>
      </c>
      <c r="G19" s="8">
        <f>SUM('Волгоградская область'!G19,'Астраханская область'!G19,'Республика Калмыкия'!G19,'Саратовская область'!G19,'Пензенская обл.'!G19)</f>
        <v>0</v>
      </c>
      <c r="H19" s="8">
        <f>SUM('Волгоградская область'!H19,'Астраханская область'!H19,'Республика Калмыкия'!H19,'Саратовская область'!H19,'Пензенская обл.'!H19)</f>
        <v>3</v>
      </c>
      <c r="I19" s="62"/>
    </row>
    <row r="20" spans="1:9" ht="36.6" customHeight="1" thickBot="1" x14ac:dyDescent="0.3">
      <c r="A20" s="48" t="s">
        <v>31</v>
      </c>
      <c r="B20" s="7" t="s">
        <v>32</v>
      </c>
      <c r="C20" s="8">
        <f>SUM('Волгоградская область'!C20,'Астраханская область'!C20,'Республика Калмыкия'!C20,'Саратовская область'!C20,'Пензенская обл.'!C20)</f>
        <v>0</v>
      </c>
      <c r="D20" s="8">
        <f>SUM('Волгоградская область'!D20,'Астраханская область'!D20,'Республика Калмыкия'!D20,'Саратовская область'!D20,'Пензенская обл.'!D20)</f>
        <v>0</v>
      </c>
      <c r="E20" s="8">
        <f>SUM('Волгоградская область'!E20,'Астраханская область'!E20,'Республика Калмыкия'!E20,'Саратовская область'!E20,'Пензенская обл.'!E20)</f>
        <v>0</v>
      </c>
      <c r="F20" s="8">
        <f>SUM('Волгоградская область'!F20,'Астраханская область'!F20,'Республика Калмыкия'!F20,'Саратовская область'!F20,'Пензенская обл.'!F20)</f>
        <v>0</v>
      </c>
      <c r="G20" s="8">
        <f>SUM('Волгоградская область'!G20,'Астраханская область'!G20,'Республика Калмыкия'!G20,'Саратовская область'!G20,'Пензенская обл.'!G20)</f>
        <v>0</v>
      </c>
      <c r="H20" s="8">
        <f>SUM('Волгоградская область'!H20,'Астраханская область'!H20,'Республика Калмыкия'!H20,'Саратовская область'!H20,'Пензенская обл.'!H20)</f>
        <v>0</v>
      </c>
      <c r="I20" s="62"/>
    </row>
    <row r="21" spans="1:9" ht="24.75" thickBot="1" x14ac:dyDescent="0.3">
      <c r="A21" s="48" t="s">
        <v>33</v>
      </c>
      <c r="B21" s="7" t="s">
        <v>34</v>
      </c>
      <c r="C21" s="8">
        <f>SUM('Волгоградская область'!C21,'Астраханская область'!C21,'Республика Калмыкия'!C21,'Саратовская область'!C21,'Пензенская обл.'!C21)</f>
        <v>4</v>
      </c>
      <c r="D21" s="8">
        <f>SUM('Волгоградская область'!D21,'Астраханская область'!D21,'Республика Калмыкия'!D21,'Саратовская область'!D21,'Пензенская обл.'!D21)</f>
        <v>0</v>
      </c>
      <c r="E21" s="8">
        <f>SUM('Волгоградская область'!E21,'Астраханская область'!E21,'Республика Калмыкия'!E21,'Саратовская область'!E21,'Пензенская обл.'!E21)</f>
        <v>0</v>
      </c>
      <c r="F21" s="8">
        <f>SUM('Волгоградская область'!F21,'Астраханская область'!F21,'Республика Калмыкия'!F21,'Саратовская область'!F21,'Пензенская обл.'!F21)</f>
        <v>0</v>
      </c>
      <c r="G21" s="8">
        <f>SUM('Волгоградская область'!G21,'Астраханская область'!G21,'Республика Калмыкия'!G21,'Саратовская область'!G21,'Пензенская обл.'!G21)</f>
        <v>0</v>
      </c>
      <c r="H21" s="8">
        <f>SUM('Волгоградская область'!H21,'Астраханская область'!H21,'Республика Калмыкия'!H21,'Саратовская область'!H21,'Пензенская обл.'!H21)</f>
        <v>0</v>
      </c>
      <c r="I21" s="62"/>
    </row>
    <row r="22" spans="1:9" ht="48.75" thickBot="1" x14ac:dyDescent="0.3">
      <c r="A22" s="46" t="s">
        <v>35</v>
      </c>
      <c r="B22" s="14" t="s">
        <v>36</v>
      </c>
      <c r="C22" s="15">
        <f>SUM('Волгоградская область'!C22,'Астраханская область'!C22,'Республика Калмыкия'!C22,'Саратовская область'!C22,'Пензенская обл.'!C22)</f>
        <v>205</v>
      </c>
      <c r="D22" s="15">
        <f>SUM('Волгоградская область'!D22,'Астраханская область'!D22,'Республика Калмыкия'!D22,'Саратовская область'!D22,'Пензенская обл.'!D22)</f>
        <v>496</v>
      </c>
      <c r="E22" s="15">
        <f>SUM('Волгоградская область'!E22,'Астраханская область'!E22,'Республика Калмыкия'!E22,'Саратовская область'!E22,'Пензенская обл.'!E22)</f>
        <v>0</v>
      </c>
      <c r="F22" s="15">
        <f>SUM('Волгоградская область'!F22,'Астраханская область'!F22,'Республика Калмыкия'!F22,'Саратовская область'!F22,'Пензенская обл.'!F22)</f>
        <v>1</v>
      </c>
      <c r="G22" s="15">
        <f>SUM('Волгоградская область'!G22,'Астраханская область'!G22,'Республика Калмыкия'!G22,'Саратовская область'!G22,'Пензенская обл.'!G22)</f>
        <v>0</v>
      </c>
      <c r="H22" s="15">
        <f>SUM('Волгоградская область'!H22,'Астраханская область'!H22,'Республика Калмыкия'!H22,'Саратовская область'!H22,'Пензенская обл.'!H22)</f>
        <v>20</v>
      </c>
      <c r="I22" s="62"/>
    </row>
    <row r="23" spans="1:9" ht="48" x14ac:dyDescent="0.25">
      <c r="A23" s="93" t="s">
        <v>37</v>
      </c>
      <c r="B23" s="16" t="s">
        <v>38</v>
      </c>
      <c r="C23" s="93">
        <f>SUM(C25:C26)</f>
        <v>12</v>
      </c>
      <c r="D23" s="93">
        <f t="shared" ref="D23:H23" si="3">SUM(D25:D26)</f>
        <v>0</v>
      </c>
      <c r="E23" s="93">
        <f t="shared" si="3"/>
        <v>0</v>
      </c>
      <c r="F23" s="93">
        <f t="shared" si="3"/>
        <v>0</v>
      </c>
      <c r="G23" s="93">
        <f t="shared" si="3"/>
        <v>0</v>
      </c>
      <c r="H23" s="93">
        <f t="shared" si="3"/>
        <v>0</v>
      </c>
      <c r="I23" s="73"/>
    </row>
    <row r="24" spans="1:9" ht="15.75" thickBot="1" x14ac:dyDescent="0.3">
      <c r="A24" s="94"/>
      <c r="B24" s="14" t="s">
        <v>39</v>
      </c>
      <c r="C24" s="94"/>
      <c r="D24" s="94"/>
      <c r="E24" s="94"/>
      <c r="F24" s="94"/>
      <c r="G24" s="94"/>
      <c r="H24" s="94"/>
      <c r="I24" s="73"/>
    </row>
    <row r="25" spans="1:9" ht="15.75" thickBot="1" x14ac:dyDescent="0.3">
      <c r="A25" s="48" t="s">
        <v>40</v>
      </c>
      <c r="B25" s="7" t="s">
        <v>18</v>
      </c>
      <c r="C25" s="8">
        <f>SUM('Волгоградская область'!C25,'Астраханская область'!C25,'Республика Калмыкия'!C25,'Саратовская область'!C25,'Пензенская обл.'!C25)</f>
        <v>12</v>
      </c>
      <c r="D25" s="8">
        <f>SUM('Волгоградская область'!D25,'Астраханская область'!D25,'Республика Калмыкия'!D25,'Саратовская область'!D25,'Пензенская обл.'!D25)</f>
        <v>0</v>
      </c>
      <c r="E25" s="8">
        <f>SUM('Волгоградская область'!E25,'Астраханская область'!E25,'Республика Калмыкия'!E25,'Саратовская область'!E25,'Пензенская обл.'!E25)</f>
        <v>0</v>
      </c>
      <c r="F25" s="8">
        <f>SUM('Волгоградская область'!F25,'Астраханская область'!F25,'Республика Калмыкия'!F25,'Саратовская область'!F25,'Пензенская обл.'!F25)</f>
        <v>0</v>
      </c>
      <c r="G25" s="8">
        <f>SUM('Волгоградская область'!G25,'Астраханская область'!G25,'Республика Калмыкия'!G25,'Саратовская область'!G25,'Пензенская обл.'!G25)</f>
        <v>0</v>
      </c>
      <c r="H25" s="8">
        <f>SUM('Волгоградская область'!H25,'Астраханская область'!H25,'Республика Калмыкия'!H25,'Саратовская область'!H25,'Пензенская обл.'!H25)</f>
        <v>0</v>
      </c>
      <c r="I25" s="62"/>
    </row>
    <row r="26" spans="1:9" ht="15.75" thickBot="1" x14ac:dyDescent="0.3">
      <c r="A26" s="48" t="s">
        <v>41</v>
      </c>
      <c r="B26" s="7" t="s">
        <v>42</v>
      </c>
      <c r="C26" s="8">
        <f>SUM('Волгоградская область'!C26,'Астраханская область'!C26,'Республика Калмыкия'!C26,'Саратовская область'!C26,'Пензенская обл.'!C26)</f>
        <v>0</v>
      </c>
      <c r="D26" s="8">
        <f>SUM('Волгоградская область'!D26,'Астраханская область'!D26,'Республика Калмыкия'!D26,'Саратовская область'!D26,'Пензенская обл.'!D26)</f>
        <v>0</v>
      </c>
      <c r="E26" s="8">
        <f>SUM('Волгоградская область'!E26,'Астраханская область'!E26,'Республика Калмыкия'!E26,'Саратовская область'!E26,'Пензенская обл.'!E26)</f>
        <v>0</v>
      </c>
      <c r="F26" s="8">
        <f>SUM('Волгоградская область'!F26,'Астраханская область'!F26,'Республика Калмыкия'!F26,'Саратовская область'!F26,'Пензенская обл.'!F26)</f>
        <v>0</v>
      </c>
      <c r="G26" s="8">
        <f>SUM('Волгоградская область'!G26,'Астраханская область'!G26,'Республика Калмыкия'!G26,'Саратовская область'!G26,'Пензенская обл.'!G26)</f>
        <v>0</v>
      </c>
      <c r="H26" s="8">
        <f>SUM('Волгоградская область'!H26,'Астраханская область'!H26,'Республика Калмыкия'!H26,'Саратовская область'!H26,'Пензенская обл.'!H26)</f>
        <v>0</v>
      </c>
      <c r="I26" s="62"/>
    </row>
    <row r="27" spans="1:9" ht="36.75" thickBot="1" x14ac:dyDescent="0.3">
      <c r="A27" s="46" t="s">
        <v>43</v>
      </c>
      <c r="B27" s="14" t="s">
        <v>44</v>
      </c>
      <c r="C27" s="15">
        <f>SUM('Волгоградская область'!C27,'Астраханская область'!C27,'Республика Калмыкия'!C27,'Саратовская область'!C27,'Пензенская обл.'!C27)</f>
        <v>12</v>
      </c>
      <c r="D27" s="15">
        <f>SUM('Волгоградская область'!D27,'Астраханская область'!D27,'Республика Калмыкия'!D27,'Саратовская область'!D27,'Пензенская обл.'!D27)</f>
        <v>10</v>
      </c>
      <c r="E27" s="15">
        <f>SUM('Волгоградская область'!E27,'Астраханская область'!E27,'Республика Калмыкия'!E27,'Саратовская область'!E27,'Пензенская обл.'!E27)</f>
        <v>0</v>
      </c>
      <c r="F27" s="15">
        <f>SUM('Волгоградская область'!F27,'Астраханская область'!F27,'Республика Калмыкия'!F27,'Саратовская область'!F27,'Пензенская обл.'!F27)</f>
        <v>0</v>
      </c>
      <c r="G27" s="15">
        <f>SUM('Волгоградская область'!G27,'Астраханская область'!G27,'Республика Калмыкия'!G27,'Саратовская область'!G27,'Пензенская обл.'!G27)</f>
        <v>0</v>
      </c>
      <c r="H27" s="15">
        <f>SUM('Волгоградская область'!H27,'Астраханская область'!H27,'Республика Калмыкия'!H27,'Саратовская область'!H27,'Пензенская обл.'!H27)</f>
        <v>2</v>
      </c>
      <c r="I27" s="62"/>
    </row>
    <row r="28" spans="1:9" ht="15.75" thickBot="1" x14ac:dyDescent="0.3">
      <c r="A28" s="48" t="s">
        <v>45</v>
      </c>
      <c r="B28" s="8" t="s">
        <v>46</v>
      </c>
      <c r="C28" s="8">
        <f>SUM('Волгоградская область'!C28,'Астраханская область'!C28,'Республика Калмыкия'!C28,'Саратовская область'!C28,'Пензенская обл.'!C28)</f>
        <v>0</v>
      </c>
      <c r="D28" s="8">
        <f>SUM('Волгоградская область'!D28,'Астраханская область'!D28,'Республика Калмыкия'!D28,'Саратовская область'!D28,'Пензенская обл.'!D28)</f>
        <v>5</v>
      </c>
      <c r="E28" s="8">
        <f>SUM('Волгоградская область'!E28,'Астраханская область'!E28,'Республика Калмыкия'!E28,'Саратовская область'!E28,'Пензенская обл.'!E28)</f>
        <v>0</v>
      </c>
      <c r="F28" s="8">
        <f>SUM('Волгоградская область'!F28,'Астраханская область'!F28,'Республика Калмыкия'!F28,'Саратовская область'!F28,'Пензенская обл.'!F28)</f>
        <v>0</v>
      </c>
      <c r="G28" s="8">
        <f>SUM('Волгоградская область'!G28,'Астраханская область'!G28,'Республика Калмыкия'!G28,'Саратовская область'!G28,'Пензенская обл.'!G28)</f>
        <v>0</v>
      </c>
      <c r="H28" s="8">
        <f>SUM('Волгоградская область'!H28,'Астраханская область'!H28,'Республика Калмыкия'!H28,'Саратовская область'!H28,'Пензенская обл.'!H28)</f>
        <v>2</v>
      </c>
      <c r="I28" s="62"/>
    </row>
    <row r="29" spans="1:9" ht="15.75" thickBot="1" x14ac:dyDescent="0.3">
      <c r="A29" s="48" t="s">
        <v>47</v>
      </c>
      <c r="B29" s="8" t="s">
        <v>48</v>
      </c>
      <c r="C29" s="8">
        <f>SUM('Волгоградская область'!C29,'Астраханская область'!C29,'Республика Калмыкия'!C29,'Саратовская область'!C29,'Пензенская обл.'!C29)</f>
        <v>1</v>
      </c>
      <c r="D29" s="8">
        <f>SUM('Волгоградская область'!D29,'Астраханская область'!D29,'Республика Калмыкия'!D29,'Саратовская область'!D29,'Пензенская обл.'!D29)</f>
        <v>15</v>
      </c>
      <c r="E29" s="8">
        <f>SUM('Волгоградская область'!E29,'Астраханская область'!E29,'Республика Калмыкия'!E29,'Саратовская область'!E29,'Пензенская обл.'!E29)</f>
        <v>0</v>
      </c>
      <c r="F29" s="8">
        <f>SUM('Волгоградская область'!F29,'Астраханская область'!F29,'Республика Калмыкия'!F29,'Саратовская область'!F29,'Пензенская обл.'!F29)</f>
        <v>0</v>
      </c>
      <c r="G29" s="8">
        <f>SUM('Волгоградская область'!G29,'Астраханская область'!G29,'Республика Калмыкия'!G29,'Саратовская область'!G29,'Пензенская обл.'!G29)</f>
        <v>0</v>
      </c>
      <c r="H29" s="8">
        <f>SUM('Волгоградская область'!H29,'Астраханская область'!H29,'Республика Калмыкия'!H29,'Саратовская область'!H29,'Пензенская обл.'!H29)</f>
        <v>0</v>
      </c>
      <c r="I29" s="62"/>
    </row>
    <row r="30" spans="1:9" ht="15.75" thickBot="1" x14ac:dyDescent="0.3">
      <c r="A30" s="48" t="s">
        <v>49</v>
      </c>
      <c r="B30" s="8" t="s">
        <v>50</v>
      </c>
      <c r="C30" s="8">
        <f>SUM('Волгоградская область'!C30,'Астраханская область'!C30,'Республика Калмыкия'!C30,'Саратовская область'!C30,'Пензенская обл.'!C30)</f>
        <v>949</v>
      </c>
      <c r="D30" s="8">
        <f>SUM('Волгоградская область'!D30,'Астраханская область'!D30,'Республика Калмыкия'!D30,'Саратовская область'!D30,'Пензенская обл.'!D30)</f>
        <v>844</v>
      </c>
      <c r="E30" s="8">
        <f>SUM('Волгоградская область'!E30,'Астраханская область'!E30,'Республика Калмыкия'!E30,'Саратовская область'!E30,'Пензенская обл.'!E30)</f>
        <v>0</v>
      </c>
      <c r="F30" s="8">
        <f>SUM('Волгоградская область'!F30,'Астраханская область'!F30,'Республика Калмыкия'!F30,'Саратовская область'!F30,'Пензенская обл.'!F30)</f>
        <v>1</v>
      </c>
      <c r="G30" s="8">
        <f>SUM('Волгоградская область'!G30,'Астраханская область'!G30,'Республика Калмыкия'!G30,'Саратовская область'!G30,'Пензенская обл.'!G30)</f>
        <v>0</v>
      </c>
      <c r="H30" s="8">
        <f>SUM('Волгоградская область'!H30,'Астраханская область'!H30,'Республика Калмыкия'!H30,'Саратовская область'!H30,'Пензенская обл.'!H30)</f>
        <v>39</v>
      </c>
      <c r="I30" s="62"/>
    </row>
    <row r="31" spans="1:9" ht="48.75" thickBot="1" x14ac:dyDescent="0.3">
      <c r="A31" s="46" t="s">
        <v>51</v>
      </c>
      <c r="B31" s="14" t="s">
        <v>52</v>
      </c>
      <c r="C31" s="15">
        <f>SUM('Волгоградская область'!C31,'Астраханская область'!C31,'Республика Калмыкия'!C31,'Саратовская область'!C31,'Пензенская обл.'!C31)</f>
        <v>394</v>
      </c>
      <c r="D31" s="15">
        <f>SUM('Волгоградская область'!D31,'Астраханская область'!D31,'Республика Калмыкия'!D31,'Саратовская область'!D31,'Пензенская обл.'!D31)</f>
        <v>212</v>
      </c>
      <c r="E31" s="15">
        <f>SUM('Волгоградская область'!E31,'Астраханская область'!E31,'Республика Калмыкия'!E31,'Саратовская область'!E31,'Пензенская обл.'!E31)</f>
        <v>0</v>
      </c>
      <c r="F31" s="15">
        <f>SUM('Волгоградская область'!F31,'Астраханская область'!F31,'Республика Калмыкия'!F31,'Саратовская область'!F31,'Пензенская обл.'!F31)</f>
        <v>0</v>
      </c>
      <c r="G31" s="15">
        <f>SUM('Волгоградская область'!G31,'Астраханская область'!G31,'Республика Калмыкия'!G31,'Саратовская область'!G31,'Пензенская обл.'!G31)</f>
        <v>0</v>
      </c>
      <c r="H31" s="15">
        <f>SUM('Волгоградская область'!H31,'Астраханская область'!H31,'Республика Калмыкия'!H31,'Саратовская область'!H31,'Пензенская обл.'!H31)</f>
        <v>19</v>
      </c>
      <c r="I31" s="62"/>
    </row>
    <row r="32" spans="1:9" ht="144.75" thickBot="1" x14ac:dyDescent="0.3">
      <c r="A32" s="48" t="s">
        <v>53</v>
      </c>
      <c r="B32" s="7" t="s">
        <v>54</v>
      </c>
      <c r="C32" s="8">
        <f>SUM('Волгоградская область'!C32,'Астраханская область'!C32,'Республика Калмыкия'!C32,'Саратовская область'!C32,'Пензенская обл.'!C32)</f>
        <v>0</v>
      </c>
      <c r="D32" s="8">
        <f>SUM('Волгоградская область'!D32,'Астраханская область'!D32,'Республика Калмыкия'!D32,'Саратовская область'!D32,'Пензенская обл.'!D32)</f>
        <v>3</v>
      </c>
      <c r="E32" s="8">
        <f>SUM('Волгоградская область'!E32,'Астраханская область'!E32,'Республика Калмыкия'!E32,'Саратовская область'!E32,'Пензенская обл.'!E32)</f>
        <v>0</v>
      </c>
      <c r="F32" s="8">
        <f>SUM('Волгоградская область'!F32,'Астраханская область'!F32,'Республика Калмыкия'!F32,'Саратовская область'!F32,'Пензенская обл.'!F32)</f>
        <v>0</v>
      </c>
      <c r="G32" s="8">
        <f>SUM('Волгоградская область'!G32,'Астраханская область'!G32,'Республика Калмыкия'!G32,'Саратовская область'!G32,'Пензенская обл.'!G32)</f>
        <v>0</v>
      </c>
      <c r="H32" s="8">
        <f>SUM('Волгоградская область'!H32,'Астраханская область'!H32,'Республика Калмыкия'!H32,'Саратовская область'!H32,'Пензенская обл.'!H32)</f>
        <v>0</v>
      </c>
      <c r="I32" s="62"/>
    </row>
    <row r="33" spans="1:9" ht="144.75" thickBot="1" x14ac:dyDescent="0.3">
      <c r="A33" s="48" t="s">
        <v>55</v>
      </c>
      <c r="B33" s="7" t="s">
        <v>56</v>
      </c>
      <c r="C33" s="8">
        <f>SUM('Волгоградская область'!C33,'Астраханская область'!C33,'Республика Калмыкия'!C33,'Саратовская область'!C33,'Пензенская обл.'!C33)</f>
        <v>0</v>
      </c>
      <c r="D33" s="8">
        <f>SUM('Волгоградская область'!D33,'Астраханская область'!D33,'Республика Калмыкия'!D33,'Саратовская область'!D33,'Пензенская обл.'!D33)</f>
        <v>0</v>
      </c>
      <c r="E33" s="8">
        <f>SUM('Волгоградская область'!E33,'Астраханская область'!E33,'Республика Калмыкия'!E33,'Саратовская область'!E33,'Пензенская обл.'!E33)</f>
        <v>0</v>
      </c>
      <c r="F33" s="8">
        <f>SUM('Волгоградская область'!F33,'Астраханская область'!F33,'Республика Калмыкия'!F33,'Саратовская область'!F33,'Пензенская обл.'!F33)</f>
        <v>0</v>
      </c>
      <c r="G33" s="8">
        <f>SUM('Волгоградская область'!G33,'Астраханская область'!G33,'Республика Калмыкия'!G33,'Саратовская область'!G33,'Пензенская обл.'!G33)</f>
        <v>0</v>
      </c>
      <c r="H33" s="8">
        <f>SUM('Волгоградская область'!H33,'Астраханская область'!H33,'Республика Калмыкия'!H33,'Саратовская область'!H33,'Пензенская обл.'!H33)</f>
        <v>0</v>
      </c>
      <c r="I33" s="62"/>
    </row>
    <row r="34" spans="1:9" ht="36.75" thickBot="1" x14ac:dyDescent="0.3">
      <c r="A34" s="46" t="s">
        <v>57</v>
      </c>
      <c r="B34" s="14" t="s">
        <v>58</v>
      </c>
      <c r="C34" s="15">
        <f>SUM(C35:C36)</f>
        <v>388</v>
      </c>
      <c r="D34" s="15">
        <f t="shared" ref="D34:H34" si="4">SUM(D35:D36)</f>
        <v>458</v>
      </c>
      <c r="E34" s="15">
        <f t="shared" si="4"/>
        <v>0</v>
      </c>
      <c r="F34" s="15">
        <f t="shared" si="4"/>
        <v>0</v>
      </c>
      <c r="G34" s="15">
        <f t="shared" si="4"/>
        <v>0</v>
      </c>
      <c r="H34" s="15">
        <f t="shared" si="4"/>
        <v>20</v>
      </c>
      <c r="I34" s="62"/>
    </row>
    <row r="35" spans="1:9" ht="15.75" thickBot="1" x14ac:dyDescent="0.3">
      <c r="A35" s="48" t="s">
        <v>59</v>
      </c>
      <c r="B35" s="7" t="s">
        <v>18</v>
      </c>
      <c r="C35" s="8">
        <f>SUM('Волгоградская область'!C35,'Астраханская область'!C35,'Республика Калмыкия'!C35,'Саратовская область'!C35,'Пензенская обл.'!C35)</f>
        <v>341</v>
      </c>
      <c r="D35" s="8">
        <f>SUM('Волгоградская область'!D35,'Астраханская область'!D35,'Республика Калмыкия'!D35,'Саратовская область'!D35,'Пензенская обл.'!D35)</f>
        <v>146</v>
      </c>
      <c r="E35" s="8">
        <f>SUM('Волгоградская область'!E35,'Астраханская область'!E35,'Республика Калмыкия'!E35,'Саратовская область'!E35,'Пензенская обл.'!E35)</f>
        <v>0</v>
      </c>
      <c r="F35" s="8">
        <f>SUM('Волгоградская область'!F35,'Астраханская область'!F35,'Республика Калмыкия'!F35,'Саратовская область'!F35,'Пензенская обл.'!F35)</f>
        <v>0</v>
      </c>
      <c r="G35" s="8">
        <f>SUM('Волгоградская область'!G35,'Астраханская область'!G35,'Республика Калмыкия'!G35,'Саратовская область'!G35,'Пензенская обл.'!G35)</f>
        <v>0</v>
      </c>
      <c r="H35" s="8">
        <f>SUM('Волгоградская область'!H35,'Астраханская область'!H35,'Республика Калмыкия'!H35,'Саратовская область'!H35,'Пензенская обл.'!H35)</f>
        <v>4</v>
      </c>
      <c r="I35" s="62"/>
    </row>
    <row r="36" spans="1:9" ht="15.75" thickBot="1" x14ac:dyDescent="0.3">
      <c r="A36" s="48" t="s">
        <v>60</v>
      </c>
      <c r="B36" s="7" t="s">
        <v>42</v>
      </c>
      <c r="C36" s="8">
        <f>SUM('Волгоградская область'!C36,'Астраханская область'!C36,'Республика Калмыкия'!C36,'Саратовская область'!C36,'Пензенская обл.'!C36)</f>
        <v>47</v>
      </c>
      <c r="D36" s="8">
        <f>SUM('Волгоградская область'!D36,'Астраханская область'!D36,'Республика Калмыкия'!D36,'Саратовская область'!D36,'Пензенская обл.'!D36)</f>
        <v>312</v>
      </c>
      <c r="E36" s="8">
        <f>SUM('Волгоградская область'!E36,'Астраханская область'!E36,'Республика Калмыкия'!E36,'Саратовская область'!E36,'Пензенская обл.'!E36)</f>
        <v>0</v>
      </c>
      <c r="F36" s="8">
        <f>SUM('Волгоградская область'!F36,'Астраханская область'!F36,'Республика Калмыкия'!F36,'Саратовская область'!F36,'Пензенская обл.'!F36)</f>
        <v>0</v>
      </c>
      <c r="G36" s="8">
        <f>SUM('Волгоградская область'!G36,'Астраханская область'!G36,'Республика Калмыкия'!G36,'Саратовская область'!G36,'Пензенская обл.'!G36)</f>
        <v>0</v>
      </c>
      <c r="H36" s="8">
        <f>SUM('Волгоградская область'!H36,'Астраханская область'!H36,'Республика Калмыкия'!H36,'Саратовская область'!H36,'Пензенская обл.'!H36)</f>
        <v>16</v>
      </c>
      <c r="I36" s="62"/>
    </row>
    <row r="37" spans="1:9" ht="36.75" thickBot="1" x14ac:dyDescent="0.3">
      <c r="A37" s="48" t="s">
        <v>61</v>
      </c>
      <c r="B37" s="7" t="s">
        <v>62</v>
      </c>
      <c r="C37" s="8">
        <f>SUM('Волгоградская область'!C37,'Астраханская область'!C37,'Республика Калмыкия'!C37,'Саратовская область'!C37,'Пензенская обл.'!C37)</f>
        <v>0</v>
      </c>
      <c r="D37" s="8">
        <f>SUM('Волгоградская область'!D37,'Астраханская область'!D37,'Республика Калмыкия'!D37,'Саратовская область'!D37,'Пензенская обл.'!D37)</f>
        <v>0</v>
      </c>
      <c r="E37" s="8">
        <f>SUM('Волгоградская область'!E37,'Астраханская область'!E37,'Республика Калмыкия'!E37,'Саратовская область'!E37,'Пензенская обл.'!E37)</f>
        <v>0</v>
      </c>
      <c r="F37" s="8">
        <f>SUM('Волгоградская область'!F37,'Астраханская область'!F37,'Республика Калмыкия'!F37,'Саратовская область'!F37,'Пензенская обл.'!F37)</f>
        <v>0</v>
      </c>
      <c r="G37" s="8">
        <f>SUM('Волгоградская область'!G37,'Астраханская область'!G37,'Республика Калмыкия'!G37,'Саратовская область'!G37,'Пензенская обл.'!G37)</f>
        <v>0</v>
      </c>
      <c r="H37" s="8">
        <f>SUM('Волгоградская область'!H37,'Астраханская область'!H37,'Республика Калмыкия'!H37,'Саратовская область'!H37,'Пензенская обл.'!H37)</f>
        <v>1</v>
      </c>
      <c r="I37" s="62"/>
    </row>
    <row r="38" spans="1:9" ht="24.75" thickBot="1" x14ac:dyDescent="0.3">
      <c r="A38" s="48" t="s">
        <v>63</v>
      </c>
      <c r="B38" s="7" t="s">
        <v>64</v>
      </c>
      <c r="C38" s="8">
        <f>SUM('Волгоградская область'!C38,'Астраханская область'!C38,'Республика Калмыкия'!C38,'Саратовская область'!C38,'Пензенская обл.'!C38)</f>
        <v>0</v>
      </c>
      <c r="D38" s="8">
        <f>SUM('Волгоградская область'!D38,'Астраханская область'!D38,'Республика Калмыкия'!D38,'Саратовская область'!D38,'Пензенская обл.'!D38)</f>
        <v>0</v>
      </c>
      <c r="E38" s="8">
        <f>SUM('Волгоградская область'!E38,'Астраханская область'!E38,'Республика Калмыкия'!E38,'Саратовская область'!E38,'Пензенская обл.'!E38)</f>
        <v>0</v>
      </c>
      <c r="F38" s="8">
        <f>SUM('Волгоградская область'!F38,'Астраханская область'!F38,'Республика Калмыкия'!F38,'Саратовская область'!F38,'Пензенская обл.'!F38)</f>
        <v>0</v>
      </c>
      <c r="G38" s="8">
        <f>SUM('Волгоградская область'!G38,'Астраханская область'!G38,'Республика Калмыкия'!G38,'Саратовская область'!G38,'Пензенская обл.'!G38)</f>
        <v>0</v>
      </c>
      <c r="H38" s="8">
        <f>SUM('Волгоградская область'!H38,'Астраханская область'!H38,'Республика Калмыкия'!H38,'Саратовская область'!H38,'Пензенская обл.'!H38)</f>
        <v>1</v>
      </c>
      <c r="I38" s="62"/>
    </row>
    <row r="39" spans="1:9" ht="15.75" thickBot="1" x14ac:dyDescent="0.3">
      <c r="A39" s="48" t="s">
        <v>65</v>
      </c>
      <c r="B39" s="7" t="s">
        <v>66</v>
      </c>
      <c r="C39" s="8">
        <f>SUM('Волгоградская область'!C39,'Астраханская область'!C39,'Республика Калмыкия'!C39,'Саратовская область'!C39,'Пензенская обл.'!C39)</f>
        <v>0</v>
      </c>
      <c r="D39" s="8">
        <f>SUM('Волгоградская область'!D39,'Астраханская область'!D39,'Республика Калмыкия'!D39,'Саратовская область'!D39,'Пензенская обл.'!D39)</f>
        <v>0</v>
      </c>
      <c r="E39" s="8">
        <f>SUM('Волгоградская область'!E39,'Астраханская область'!E39,'Республика Калмыкия'!E39,'Саратовская область'!E39,'Пензенская обл.'!E39)</f>
        <v>0</v>
      </c>
      <c r="F39" s="8">
        <f>SUM('Волгоградская область'!F39,'Астраханская область'!F39,'Республика Калмыкия'!F39,'Саратовская область'!F39,'Пензенская обл.'!F39)</f>
        <v>0</v>
      </c>
      <c r="G39" s="8">
        <f>SUM('Волгоградская область'!G39,'Астраханская область'!G39,'Республика Калмыкия'!G39,'Саратовская область'!G39,'Пензенская обл.'!G39)</f>
        <v>0</v>
      </c>
      <c r="H39" s="8">
        <f>SUM('Волгоградская область'!H39,'Астраханская область'!H39,'Республика Калмыкия'!H39,'Саратовская область'!H39,'Пензенская обл.'!H39)</f>
        <v>0</v>
      </c>
      <c r="I39" s="62"/>
    </row>
    <row r="40" spans="1:9" ht="24" x14ac:dyDescent="0.25">
      <c r="A40" s="93" t="s">
        <v>67</v>
      </c>
      <c r="B40" s="16" t="s">
        <v>68</v>
      </c>
      <c r="C40" s="93">
        <f>SUM(C42:C43)</f>
        <v>5147</v>
      </c>
      <c r="D40" s="93">
        <f t="shared" ref="D40:H40" si="5">SUM(D42:D43)</f>
        <v>6811</v>
      </c>
      <c r="E40" s="93">
        <f t="shared" si="5"/>
        <v>0</v>
      </c>
      <c r="F40" s="93">
        <f t="shared" si="5"/>
        <v>0</v>
      </c>
      <c r="G40" s="93">
        <f t="shared" si="5"/>
        <v>0</v>
      </c>
      <c r="H40" s="93">
        <f t="shared" si="5"/>
        <v>337</v>
      </c>
      <c r="I40" s="73"/>
    </row>
    <row r="41" spans="1:9" ht="15.75" thickBot="1" x14ac:dyDescent="0.3">
      <c r="A41" s="94"/>
      <c r="B41" s="14" t="s">
        <v>69</v>
      </c>
      <c r="C41" s="94"/>
      <c r="D41" s="94"/>
      <c r="E41" s="94"/>
      <c r="F41" s="94"/>
      <c r="G41" s="94"/>
      <c r="H41" s="94"/>
      <c r="I41" s="73"/>
    </row>
    <row r="42" spans="1:9" ht="15.75" thickBot="1" x14ac:dyDescent="0.3">
      <c r="A42" s="48" t="s">
        <v>70</v>
      </c>
      <c r="B42" s="7" t="s">
        <v>18</v>
      </c>
      <c r="C42" s="8">
        <f>SUM(C47,C51,C55)</f>
        <v>4796</v>
      </c>
      <c r="D42" s="8">
        <f t="shared" ref="D42:H43" si="6">SUM(D47,D51,D55)</f>
        <v>3533</v>
      </c>
      <c r="E42" s="8">
        <f t="shared" si="6"/>
        <v>0</v>
      </c>
      <c r="F42" s="8">
        <f t="shared" si="6"/>
        <v>0</v>
      </c>
      <c r="G42" s="8">
        <f t="shared" si="6"/>
        <v>0</v>
      </c>
      <c r="H42" s="8">
        <f t="shared" si="6"/>
        <v>36</v>
      </c>
      <c r="I42" s="62"/>
    </row>
    <row r="43" spans="1:9" ht="15.75" thickBot="1" x14ac:dyDescent="0.3">
      <c r="A43" s="48" t="s">
        <v>71</v>
      </c>
      <c r="B43" s="7" t="s">
        <v>42</v>
      </c>
      <c r="C43" s="8">
        <f>SUM(C48,C52,C56)</f>
        <v>351</v>
      </c>
      <c r="D43" s="8">
        <f t="shared" si="6"/>
        <v>3278</v>
      </c>
      <c r="E43" s="8">
        <f t="shared" si="6"/>
        <v>0</v>
      </c>
      <c r="F43" s="8">
        <f t="shared" si="6"/>
        <v>0</v>
      </c>
      <c r="G43" s="8">
        <f t="shared" si="6"/>
        <v>0</v>
      </c>
      <c r="H43" s="8">
        <f t="shared" si="6"/>
        <v>301</v>
      </c>
      <c r="I43" s="62"/>
    </row>
    <row r="44" spans="1:9" x14ac:dyDescent="0.25">
      <c r="A44" s="91" t="s">
        <v>72</v>
      </c>
      <c r="B44" s="17" t="s">
        <v>73</v>
      </c>
      <c r="C44" s="91">
        <f>SUM(C47:C48)</f>
        <v>4845</v>
      </c>
      <c r="D44" s="91">
        <f t="shared" ref="D44:H44" si="7">SUM(D47:D48)</f>
        <v>6435</v>
      </c>
      <c r="E44" s="91">
        <f t="shared" si="7"/>
        <v>0</v>
      </c>
      <c r="F44" s="91">
        <f t="shared" si="7"/>
        <v>0</v>
      </c>
      <c r="G44" s="91">
        <f t="shared" si="7"/>
        <v>0</v>
      </c>
      <c r="H44" s="91">
        <f t="shared" si="7"/>
        <v>324</v>
      </c>
      <c r="I44" s="73"/>
    </row>
    <row r="45" spans="1:9" ht="24" x14ac:dyDescent="0.25">
      <c r="A45" s="103"/>
      <c r="B45" s="18" t="s">
        <v>74</v>
      </c>
      <c r="C45" s="103"/>
      <c r="D45" s="103"/>
      <c r="E45" s="103"/>
      <c r="F45" s="103"/>
      <c r="G45" s="103"/>
      <c r="H45" s="103"/>
      <c r="I45" s="73"/>
    </row>
    <row r="46" spans="1:9" ht="15.75" thickBot="1" x14ac:dyDescent="0.3">
      <c r="A46" s="92"/>
      <c r="B46" s="19" t="s">
        <v>39</v>
      </c>
      <c r="C46" s="92"/>
      <c r="D46" s="92"/>
      <c r="E46" s="92"/>
      <c r="F46" s="92"/>
      <c r="G46" s="92"/>
      <c r="H46" s="92"/>
      <c r="I46" s="73"/>
    </row>
    <row r="47" spans="1:9" ht="15.75" thickBot="1" x14ac:dyDescent="0.3">
      <c r="A47" s="48" t="s">
        <v>75</v>
      </c>
      <c r="B47" s="7" t="s">
        <v>18</v>
      </c>
      <c r="C47" s="8">
        <f>SUM('Волгоградская область'!C47,'Астраханская область'!C47,'Республика Калмыкия'!C47,'Саратовская область'!C47,'Пензенская обл.'!C47)</f>
        <v>4796</v>
      </c>
      <c r="D47" s="8">
        <f>SUM('Волгоградская область'!D47,'Астраханская область'!D47,'Республика Калмыкия'!D47,'Саратовская область'!D47,'Пензенская обл.'!D47)</f>
        <v>3533</v>
      </c>
      <c r="E47" s="8">
        <f>SUM('Волгоградская область'!E47,'Астраханская область'!E47,'Республика Калмыкия'!E47,'Саратовская область'!E47,'Пензенская обл.'!E47)</f>
        <v>0</v>
      </c>
      <c r="F47" s="8">
        <f>SUM('Волгоградская область'!F47,'Астраханская область'!F47,'Республика Калмыкия'!F47,'Саратовская область'!F47,'Пензенская обл.'!F47)</f>
        <v>0</v>
      </c>
      <c r="G47" s="8">
        <f>SUM('Волгоградская область'!G47,'Астраханская область'!G47,'Республика Калмыкия'!G47,'Саратовская область'!G47,'Пензенская обл.'!G47)</f>
        <v>0</v>
      </c>
      <c r="H47" s="8">
        <f>SUM('Волгоградская область'!H47,'Астраханская область'!H47,'Республика Калмыкия'!H47,'Саратовская область'!H47,'Пензенская обл.'!H47)</f>
        <v>30</v>
      </c>
      <c r="I47" s="62"/>
    </row>
    <row r="48" spans="1:9" ht="15.75" thickBot="1" x14ac:dyDescent="0.3">
      <c r="A48" s="48" t="s">
        <v>76</v>
      </c>
      <c r="B48" s="7" t="s">
        <v>42</v>
      </c>
      <c r="C48" s="8">
        <f>SUM('Волгоградская область'!C48,'Астраханская область'!C48,'Республика Калмыкия'!C48,'Саратовская область'!C48,'Пензенская обл.'!C48)</f>
        <v>49</v>
      </c>
      <c r="D48" s="8">
        <f>SUM('Волгоградская область'!D48,'Астраханская область'!D48,'Республика Калмыкия'!D48,'Саратовская область'!D48,'Пензенская обл.'!D48)</f>
        <v>2902</v>
      </c>
      <c r="E48" s="8">
        <f>SUM('Волгоградская область'!E48,'Астраханская область'!E48,'Республика Калмыкия'!E48,'Саратовская область'!E48,'Пензенская обл.'!E48)</f>
        <v>0</v>
      </c>
      <c r="F48" s="8">
        <f>SUM('Волгоградская область'!F48,'Астраханская область'!F48,'Республика Калмыкия'!F48,'Саратовская область'!F48,'Пензенская обл.'!F48)</f>
        <v>0</v>
      </c>
      <c r="G48" s="8">
        <f>SUM('Волгоградская область'!G48,'Астраханская область'!G48,'Республика Калмыкия'!G48,'Саратовская область'!G48,'Пензенская обл.'!G48)</f>
        <v>0</v>
      </c>
      <c r="H48" s="8">
        <f>SUM('Волгоградская область'!H48,'Астраханская область'!H48,'Республика Калмыкия'!H48,'Саратовская область'!H48,'Пензенская обл.'!H48)</f>
        <v>294</v>
      </c>
      <c r="I48" s="62"/>
    </row>
    <row r="49" spans="1:9" ht="48" x14ac:dyDescent="0.25">
      <c r="A49" s="95" t="s">
        <v>77</v>
      </c>
      <c r="B49" s="18" t="s">
        <v>78</v>
      </c>
      <c r="C49" s="91">
        <f>SUM(C51:C52)</f>
        <v>0</v>
      </c>
      <c r="D49" s="91">
        <f t="shared" ref="D49:H49" si="8">SUM(D51:D52)</f>
        <v>0</v>
      </c>
      <c r="E49" s="91">
        <f t="shared" si="8"/>
        <v>0</v>
      </c>
      <c r="F49" s="91">
        <f t="shared" si="8"/>
        <v>0</v>
      </c>
      <c r="G49" s="91">
        <f t="shared" si="8"/>
        <v>0</v>
      </c>
      <c r="H49" s="91">
        <f t="shared" si="8"/>
        <v>0</v>
      </c>
      <c r="I49" s="73"/>
    </row>
    <row r="50" spans="1:9" ht="15.75" thickBot="1" x14ac:dyDescent="0.3">
      <c r="A50" s="96"/>
      <c r="B50" s="19" t="s">
        <v>39</v>
      </c>
      <c r="C50" s="92"/>
      <c r="D50" s="92"/>
      <c r="E50" s="92"/>
      <c r="F50" s="92"/>
      <c r="G50" s="92"/>
      <c r="H50" s="92"/>
      <c r="I50" s="73"/>
    </row>
    <row r="51" spans="1:9" ht="15.75" thickBot="1" x14ac:dyDescent="0.3">
      <c r="A51" s="48" t="s">
        <v>79</v>
      </c>
      <c r="B51" s="7" t="s">
        <v>18</v>
      </c>
      <c r="C51" s="8">
        <f>SUM('Волгоградская область'!C51,'Астраханская область'!C51,'Республика Калмыкия'!C51,'Саратовская область'!C51,'Пензенская обл.'!C51)</f>
        <v>0</v>
      </c>
      <c r="D51" s="8">
        <f>SUM('Волгоградская область'!D51,'Астраханская область'!D51,'Республика Калмыкия'!D51,'Саратовская область'!D51,'Пензенская обл.'!D51)</f>
        <v>0</v>
      </c>
      <c r="E51" s="8">
        <f>SUM('Волгоградская область'!E51,'Астраханская область'!E51,'Республика Калмыкия'!E51,'Саратовская область'!E51,'Пензенская обл.'!E51)</f>
        <v>0</v>
      </c>
      <c r="F51" s="8">
        <f>SUM('Волгоградская область'!F51,'Астраханская область'!F51,'Республика Калмыкия'!F51,'Саратовская область'!F51,'Пензенская обл.'!F51)</f>
        <v>0</v>
      </c>
      <c r="G51" s="8">
        <f>SUM('Волгоградская область'!G51,'Астраханская область'!G51,'Республика Калмыкия'!G51,'Саратовская область'!G51,'Пензенская обл.'!G51)</f>
        <v>0</v>
      </c>
      <c r="H51" s="8">
        <f>SUM('Волгоградская область'!H51,'Астраханская область'!H51,'Республика Калмыкия'!H51,'Саратовская область'!H51,'Пензенская обл.'!H51)</f>
        <v>0</v>
      </c>
      <c r="I51" s="62"/>
    </row>
    <row r="52" spans="1:9" ht="15.75" thickBot="1" x14ac:dyDescent="0.3">
      <c r="A52" s="48" t="s">
        <v>80</v>
      </c>
      <c r="B52" s="7" t="s">
        <v>42</v>
      </c>
      <c r="C52" s="8">
        <f>SUM('Волгоградская область'!C52,'Астраханская область'!C52,'Республика Калмыкия'!C52,'Саратовская область'!C52,'Пензенская обл.'!C52)</f>
        <v>0</v>
      </c>
      <c r="D52" s="8">
        <f>SUM('Волгоградская область'!D52,'Астраханская область'!D52,'Республика Калмыкия'!D52,'Саратовская область'!D52,'Пензенская обл.'!D52)</f>
        <v>0</v>
      </c>
      <c r="E52" s="8">
        <f>SUM('Волгоградская область'!E52,'Астраханская область'!E52,'Республика Калмыкия'!E52,'Саратовская область'!E52,'Пензенская обл.'!E52)</f>
        <v>0</v>
      </c>
      <c r="F52" s="8">
        <f>SUM('Волгоградская область'!F52,'Астраханская область'!F52,'Республика Калмыкия'!F52,'Саратовская область'!F52,'Пензенская обл.'!F52)</f>
        <v>0</v>
      </c>
      <c r="G52" s="8">
        <f>SUM('Волгоградская область'!G52,'Астраханская область'!G52,'Республика Калмыкия'!G52,'Саратовская область'!G52,'Пензенская обл.'!G52)</f>
        <v>0</v>
      </c>
      <c r="H52" s="8">
        <f>SUM('Волгоградская область'!H52,'Астраханская область'!H52,'Республика Калмыкия'!H52,'Саратовская область'!H52,'Пензенская обл.'!H52)</f>
        <v>0</v>
      </c>
      <c r="I52" s="62"/>
    </row>
    <row r="53" spans="1:9" ht="24" x14ac:dyDescent="0.25">
      <c r="A53" s="95" t="s">
        <v>81</v>
      </c>
      <c r="B53" s="18" t="s">
        <v>82</v>
      </c>
      <c r="C53" s="91">
        <f>SUM(C55:C56)</f>
        <v>302</v>
      </c>
      <c r="D53" s="91">
        <f t="shared" ref="D53:H53" si="9">SUM(D55:D56)</f>
        <v>376</v>
      </c>
      <c r="E53" s="91">
        <f t="shared" si="9"/>
        <v>0</v>
      </c>
      <c r="F53" s="91">
        <f t="shared" si="9"/>
        <v>0</v>
      </c>
      <c r="G53" s="91">
        <f t="shared" si="9"/>
        <v>0</v>
      </c>
      <c r="H53" s="91">
        <f t="shared" si="9"/>
        <v>13</v>
      </c>
      <c r="I53" s="73"/>
    </row>
    <row r="54" spans="1:9" ht="15.75" thickBot="1" x14ac:dyDescent="0.3">
      <c r="A54" s="96"/>
      <c r="B54" s="19" t="s">
        <v>39</v>
      </c>
      <c r="C54" s="92"/>
      <c r="D54" s="92"/>
      <c r="E54" s="92"/>
      <c r="F54" s="92"/>
      <c r="G54" s="92"/>
      <c r="H54" s="92"/>
      <c r="I54" s="73"/>
    </row>
    <row r="55" spans="1:9" ht="15.75" thickBot="1" x14ac:dyDescent="0.3">
      <c r="A55" s="22" t="s">
        <v>312</v>
      </c>
      <c r="B55" s="7" t="s">
        <v>18</v>
      </c>
      <c r="C55" s="8">
        <f>SUM('Волгоградская область'!C55,'Астраханская область'!C55,'Республика Калмыкия'!C55,'Саратовская область'!C55,'Пензенская обл.'!C55)</f>
        <v>0</v>
      </c>
      <c r="D55" s="8">
        <f>SUM('Волгоградская область'!D55,'Астраханская область'!D55,'Республика Калмыкия'!D55,'Саратовская область'!D55,'Пензенская обл.'!D55)</f>
        <v>0</v>
      </c>
      <c r="E55" s="8">
        <f>SUM('Волгоградская область'!E55,'Астраханская область'!E55,'Республика Калмыкия'!E55,'Саратовская область'!E55,'Пензенская обл.'!E55)</f>
        <v>0</v>
      </c>
      <c r="F55" s="8">
        <f>SUM('Волгоградская область'!F55,'Астраханская область'!F55,'Республика Калмыкия'!F55,'Саратовская область'!F55,'Пензенская обл.'!F55)</f>
        <v>0</v>
      </c>
      <c r="G55" s="8">
        <f>SUM('Волгоградская область'!G55,'Астраханская область'!G55,'Республика Калмыкия'!G55,'Саратовская область'!G55,'Пензенская обл.'!G55)</f>
        <v>0</v>
      </c>
      <c r="H55" s="8">
        <f>SUM('Волгоградская область'!H55,'Астраханская область'!H55,'Республика Калмыкия'!H55,'Саратовская область'!H55,'Пензенская обл.'!H55)</f>
        <v>6</v>
      </c>
      <c r="I55" s="62"/>
    </row>
    <row r="56" spans="1:9" ht="15.75" thickBot="1" x14ac:dyDescent="0.3">
      <c r="A56" s="22" t="s">
        <v>313</v>
      </c>
      <c r="B56" s="7" t="s">
        <v>42</v>
      </c>
      <c r="C56" s="8">
        <f>SUM('Волгоградская область'!C56,'Астраханская область'!C56,'Республика Калмыкия'!C56,'Саратовская область'!C56,'Пензенская обл.'!C56)</f>
        <v>302</v>
      </c>
      <c r="D56" s="8">
        <f>SUM('Волгоградская область'!D56,'Астраханская область'!D56,'Республика Калмыкия'!D56,'Саратовская область'!D56,'Пензенская обл.'!D56)</f>
        <v>376</v>
      </c>
      <c r="E56" s="8">
        <f>SUM('Волгоградская область'!E56,'Астраханская область'!E56,'Республика Калмыкия'!E56,'Саратовская область'!E56,'Пензенская обл.'!E56)</f>
        <v>0</v>
      </c>
      <c r="F56" s="8">
        <f>SUM('Волгоградская область'!F56,'Астраханская область'!F56,'Республика Калмыкия'!F56,'Саратовская область'!F56,'Пензенская обл.'!F56)</f>
        <v>0</v>
      </c>
      <c r="G56" s="8">
        <f>SUM('Волгоградская область'!G56,'Астраханская область'!G56,'Республика Калмыкия'!G56,'Саратовская область'!G56,'Пензенская обл.'!G56)</f>
        <v>0</v>
      </c>
      <c r="H56" s="8">
        <f>SUM('Волгоградская область'!H56,'Астраханская область'!H56,'Республика Калмыкия'!H56,'Саратовская область'!H56,'Пензенская обл.'!H56)</f>
        <v>7</v>
      </c>
      <c r="I56" s="62"/>
    </row>
    <row r="57" spans="1:9" ht="48.75" thickBot="1" x14ac:dyDescent="0.3">
      <c r="A57" s="46" t="s">
        <v>83</v>
      </c>
      <c r="B57" s="14" t="s">
        <v>84</v>
      </c>
      <c r="C57" s="15">
        <f>SUM(C58:C59)</f>
        <v>327</v>
      </c>
      <c r="D57" s="15">
        <f t="shared" ref="D57:H57" si="10">SUM(D58:D59)</f>
        <v>50</v>
      </c>
      <c r="E57" s="15">
        <f t="shared" si="10"/>
        <v>0</v>
      </c>
      <c r="F57" s="15">
        <f t="shared" si="10"/>
        <v>0</v>
      </c>
      <c r="G57" s="15">
        <f t="shared" si="10"/>
        <v>0</v>
      </c>
      <c r="H57" s="15">
        <f t="shared" si="10"/>
        <v>10</v>
      </c>
      <c r="I57" s="62"/>
    </row>
    <row r="58" spans="1:9" ht="15.75" thickBot="1" x14ac:dyDescent="0.3">
      <c r="A58" s="48" t="s">
        <v>85</v>
      </c>
      <c r="B58" s="7" t="s">
        <v>18</v>
      </c>
      <c r="C58" s="8">
        <f>SUM('Волгоградская область'!C58,'Астраханская область'!C58,'Республика Калмыкия'!C58,'Саратовская область'!C58,'Пензенская обл.'!C58)</f>
        <v>288</v>
      </c>
      <c r="D58" s="8">
        <f>SUM('Волгоградская область'!D58,'Астраханская область'!D58,'Республика Калмыкия'!D58,'Саратовская область'!D58,'Пензенская обл.'!D58)</f>
        <v>38</v>
      </c>
      <c r="E58" s="8">
        <f>SUM('Волгоградская область'!E58,'Астраханская область'!E58,'Республика Калмыкия'!E58,'Саратовская область'!E58,'Пензенская обл.'!E58)</f>
        <v>0</v>
      </c>
      <c r="F58" s="8">
        <f>SUM('Волгоградская область'!F58,'Астраханская область'!F58,'Республика Калмыкия'!F58,'Саратовская область'!F58,'Пензенская обл.'!F58)</f>
        <v>0</v>
      </c>
      <c r="G58" s="8">
        <f>SUM('Волгоградская область'!G58,'Астраханская область'!G58,'Республика Калмыкия'!G58,'Саратовская область'!G58,'Пензенская обл.'!G58)</f>
        <v>0</v>
      </c>
      <c r="H58" s="8">
        <f>SUM('Волгоградская область'!H58,'Астраханская область'!H58,'Республика Калмыкия'!H58,'Саратовская область'!H58,'Пензенская обл.'!H58)</f>
        <v>3</v>
      </c>
      <c r="I58" s="62"/>
    </row>
    <row r="59" spans="1:9" ht="15.75" thickBot="1" x14ac:dyDescent="0.3">
      <c r="A59" s="48" t="s">
        <v>86</v>
      </c>
      <c r="B59" s="7" t="s">
        <v>42</v>
      </c>
      <c r="C59" s="8">
        <f>SUM('Волгоградская область'!C59,'Астраханская область'!C59,'Республика Калмыкия'!C59,'Саратовская область'!C59,'Пензенская обл.'!C59)</f>
        <v>39</v>
      </c>
      <c r="D59" s="8">
        <f>SUM('Волгоградская область'!D59,'Астраханская область'!D59,'Республика Калмыкия'!D59,'Саратовская область'!D59,'Пензенская обл.'!D59)</f>
        <v>12</v>
      </c>
      <c r="E59" s="8">
        <f>SUM('Волгоградская область'!E59,'Астраханская область'!E59,'Республика Калмыкия'!E59,'Саратовская область'!E59,'Пензенская обл.'!E59)</f>
        <v>0</v>
      </c>
      <c r="F59" s="8">
        <f>SUM('Волгоградская область'!F59,'Астраханская область'!F59,'Республика Калмыкия'!F59,'Саратовская область'!F59,'Пензенская обл.'!F59)</f>
        <v>0</v>
      </c>
      <c r="G59" s="8">
        <f>SUM('Волгоградская область'!G59,'Астраханская область'!G59,'Республика Калмыкия'!G59,'Саратовская область'!G59,'Пензенская обл.'!G59)</f>
        <v>0</v>
      </c>
      <c r="H59" s="8">
        <f>SUM('Волгоградская область'!H59,'Астраханская область'!H59,'Республика Калмыкия'!H59,'Саратовская область'!H59,'Пензенская обл.'!H59)</f>
        <v>7</v>
      </c>
      <c r="I59" s="62"/>
    </row>
    <row r="60" spans="1:9" ht="36.75" thickBot="1" x14ac:dyDescent="0.3">
      <c r="A60" s="46" t="s">
        <v>87</v>
      </c>
      <c r="B60" s="14" t="s">
        <v>88</v>
      </c>
      <c r="C60" s="15">
        <f>SUM(C61:C62)</f>
        <v>286</v>
      </c>
      <c r="D60" s="15">
        <f t="shared" ref="D60:H60" si="11">SUM(D61:D62)</f>
        <v>48</v>
      </c>
      <c r="E60" s="15">
        <f t="shared" si="11"/>
        <v>0</v>
      </c>
      <c r="F60" s="15">
        <f t="shared" si="11"/>
        <v>0</v>
      </c>
      <c r="G60" s="15">
        <f t="shared" si="11"/>
        <v>0</v>
      </c>
      <c r="H60" s="15">
        <f t="shared" si="11"/>
        <v>10</v>
      </c>
      <c r="I60" s="62"/>
    </row>
    <row r="61" spans="1:9" ht="15.75" thickBot="1" x14ac:dyDescent="0.3">
      <c r="A61" s="48" t="s">
        <v>89</v>
      </c>
      <c r="B61" s="7" t="s">
        <v>18</v>
      </c>
      <c r="C61" s="8">
        <f>SUM('Волгоградская область'!C61,'Астраханская область'!C61,'Республика Калмыкия'!C61,'Саратовская область'!C61,'Пензенская обл.'!C61)</f>
        <v>253</v>
      </c>
      <c r="D61" s="8">
        <f>SUM('Волгоградская область'!D61,'Астраханская область'!D61,'Республика Калмыкия'!D61,'Саратовская область'!D61,'Пензенская обл.'!D61)</f>
        <v>37</v>
      </c>
      <c r="E61" s="8">
        <f>SUM('Волгоградская область'!E61,'Астраханская область'!E61,'Республика Калмыкия'!E61,'Саратовская область'!E61,'Пензенская обл.'!E61)</f>
        <v>0</v>
      </c>
      <c r="F61" s="8">
        <f>SUM('Волгоградская область'!F61,'Астраханская область'!F61,'Республика Калмыкия'!F61,'Саратовская область'!F61,'Пензенская обл.'!F61)</f>
        <v>0</v>
      </c>
      <c r="G61" s="8">
        <f>SUM('Волгоградская область'!G61,'Астраханская область'!G61,'Республика Калмыкия'!G61,'Саратовская область'!G61,'Пензенская обл.'!G61)</f>
        <v>0</v>
      </c>
      <c r="H61" s="8">
        <f>SUM('Волгоградская область'!H61,'Астраханская область'!H61,'Республика Калмыкия'!H61,'Саратовская область'!H61,'Пензенская обл.'!H61)</f>
        <v>3</v>
      </c>
      <c r="I61" s="62"/>
    </row>
    <row r="62" spans="1:9" ht="15.75" thickBot="1" x14ac:dyDescent="0.3">
      <c r="A62" s="48" t="s">
        <v>90</v>
      </c>
      <c r="B62" s="7" t="s">
        <v>42</v>
      </c>
      <c r="C62" s="8">
        <f>SUM('Волгоградская область'!C62,'Астраханская область'!C62,'Республика Калмыкия'!C62,'Саратовская область'!C62,'Пензенская обл.'!C62)</f>
        <v>33</v>
      </c>
      <c r="D62" s="8">
        <f>SUM('Волгоградская область'!D62,'Астраханская область'!D62,'Республика Калмыкия'!D62,'Саратовская область'!D62,'Пензенская обл.'!D62)</f>
        <v>11</v>
      </c>
      <c r="E62" s="8">
        <f>SUM('Волгоградская область'!E62,'Астраханская область'!E62,'Республика Калмыкия'!E62,'Саратовская область'!E62,'Пензенская обл.'!E62)</f>
        <v>0</v>
      </c>
      <c r="F62" s="8">
        <f>SUM('Волгоградская область'!F62,'Астраханская область'!F62,'Республика Калмыкия'!F62,'Саратовская область'!F62,'Пензенская обл.'!F62)</f>
        <v>0</v>
      </c>
      <c r="G62" s="8">
        <f>SUM('Волгоградская область'!G62,'Астраханская область'!G62,'Республика Калмыкия'!G62,'Саратовская область'!G62,'Пензенская обл.'!G62)</f>
        <v>0</v>
      </c>
      <c r="H62" s="8">
        <f>SUM('Волгоградская область'!H62,'Астраханская область'!H62,'Республика Калмыкия'!H62,'Саратовская область'!H62,'Пензенская обл.'!H62)</f>
        <v>7</v>
      </c>
      <c r="I62" s="62"/>
    </row>
    <row r="63" spans="1:9" ht="36.75" thickBot="1" x14ac:dyDescent="0.3">
      <c r="A63" s="46" t="s">
        <v>91</v>
      </c>
      <c r="B63" s="14" t="s">
        <v>92</v>
      </c>
      <c r="C63" s="15">
        <f>SUM(C64:C65)</f>
        <v>366</v>
      </c>
      <c r="D63" s="15">
        <f t="shared" ref="D63:H63" si="12">SUM(D64:D65)</f>
        <v>58</v>
      </c>
      <c r="E63" s="15">
        <f t="shared" si="12"/>
        <v>0</v>
      </c>
      <c r="F63" s="15">
        <f t="shared" si="12"/>
        <v>0</v>
      </c>
      <c r="G63" s="15">
        <f t="shared" si="12"/>
        <v>0</v>
      </c>
      <c r="H63" s="15">
        <f t="shared" si="12"/>
        <v>21</v>
      </c>
      <c r="I63" s="62"/>
    </row>
    <row r="64" spans="1:9" ht="15.75" thickBot="1" x14ac:dyDescent="0.3">
      <c r="A64" s="48" t="s">
        <v>93</v>
      </c>
      <c r="B64" s="7" t="s">
        <v>18</v>
      </c>
      <c r="C64" s="8">
        <f>SUM(C70,C75,C80,C85,C92+C97)</f>
        <v>325</v>
      </c>
      <c r="D64" s="8">
        <f t="shared" ref="D64:H64" si="13">SUM(D70,D75,D80,D85,D92+D97)</f>
        <v>42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4</v>
      </c>
      <c r="I64" s="62"/>
    </row>
    <row r="65" spans="1:9" ht="15.75" thickBot="1" x14ac:dyDescent="0.3">
      <c r="A65" s="48" t="s">
        <v>94</v>
      </c>
      <c r="B65" s="7" t="s">
        <v>42</v>
      </c>
      <c r="C65" s="8">
        <f>SUM(C71,C75,C81,C86,C93+C98)</f>
        <v>41</v>
      </c>
      <c r="D65" s="8">
        <f t="shared" ref="D65:H65" si="14">SUM(D71,D75,D81,D86,D93+D98)</f>
        <v>16</v>
      </c>
      <c r="E65" s="8">
        <f t="shared" si="14"/>
        <v>0</v>
      </c>
      <c r="F65" s="8">
        <f t="shared" si="14"/>
        <v>0</v>
      </c>
      <c r="G65" s="8">
        <f t="shared" si="14"/>
        <v>0</v>
      </c>
      <c r="H65" s="8">
        <f t="shared" si="14"/>
        <v>17</v>
      </c>
      <c r="I65" s="62"/>
    </row>
    <row r="66" spans="1:9" ht="15" customHeight="1" thickBot="1" x14ac:dyDescent="0.3">
      <c r="A66" s="48" t="s">
        <v>95</v>
      </c>
      <c r="B66" s="7" t="s">
        <v>96</v>
      </c>
      <c r="C66" s="8">
        <f>SUM(C72,C77,C82,C87,C94+C99)</f>
        <v>0</v>
      </c>
      <c r="D66" s="8">
        <f t="shared" ref="D66:H67" si="15">SUM(D72,D77,D82,D87,D94+D99)</f>
        <v>0</v>
      </c>
      <c r="E66" s="8">
        <f t="shared" si="15"/>
        <v>0</v>
      </c>
      <c r="F66" s="8">
        <f t="shared" si="15"/>
        <v>0</v>
      </c>
      <c r="G66" s="8">
        <f t="shared" si="15"/>
        <v>0</v>
      </c>
      <c r="H66" s="8">
        <f t="shared" si="15"/>
        <v>0</v>
      </c>
      <c r="I66" s="62"/>
    </row>
    <row r="67" spans="1:9" ht="15.75" thickBot="1" x14ac:dyDescent="0.3">
      <c r="A67" s="48" t="s">
        <v>97</v>
      </c>
      <c r="B67" s="7" t="s">
        <v>98</v>
      </c>
      <c r="C67" s="8">
        <f>SUM(C73,C78,C83,C88,C95+C100)</f>
        <v>366</v>
      </c>
      <c r="D67" s="8">
        <f t="shared" si="15"/>
        <v>58</v>
      </c>
      <c r="E67" s="8">
        <f t="shared" si="15"/>
        <v>0</v>
      </c>
      <c r="F67" s="8">
        <f t="shared" si="15"/>
        <v>0</v>
      </c>
      <c r="G67" s="8">
        <f t="shared" si="15"/>
        <v>0</v>
      </c>
      <c r="H67" s="8">
        <f t="shared" si="15"/>
        <v>21</v>
      </c>
      <c r="I67" s="62"/>
    </row>
    <row r="68" spans="1:9" x14ac:dyDescent="0.25">
      <c r="A68" s="95" t="s">
        <v>99</v>
      </c>
      <c r="B68" s="17" t="s">
        <v>100</v>
      </c>
      <c r="C68" s="91">
        <f>SUM(C70:C71)</f>
        <v>0</v>
      </c>
      <c r="D68" s="91">
        <f t="shared" ref="D68:H68" si="16">SUM(D70:D71)</f>
        <v>0</v>
      </c>
      <c r="E68" s="91">
        <f t="shared" si="16"/>
        <v>0</v>
      </c>
      <c r="F68" s="91">
        <f t="shared" si="16"/>
        <v>0</v>
      </c>
      <c r="G68" s="91">
        <f t="shared" si="16"/>
        <v>0</v>
      </c>
      <c r="H68" s="91">
        <f t="shared" si="16"/>
        <v>0</v>
      </c>
      <c r="I68" s="73"/>
    </row>
    <row r="69" spans="1:9" ht="24.75" thickBot="1" x14ac:dyDescent="0.3">
      <c r="A69" s="96"/>
      <c r="B69" s="19" t="s">
        <v>101</v>
      </c>
      <c r="C69" s="92"/>
      <c r="D69" s="92"/>
      <c r="E69" s="92"/>
      <c r="F69" s="92"/>
      <c r="G69" s="92"/>
      <c r="H69" s="92"/>
      <c r="I69" s="73"/>
    </row>
    <row r="70" spans="1:9" ht="15.75" thickBot="1" x14ac:dyDescent="0.3">
      <c r="A70" s="48" t="s">
        <v>102</v>
      </c>
      <c r="B70" s="7" t="s">
        <v>18</v>
      </c>
      <c r="C70" s="8">
        <f>SUM('Волгоградская область'!C70,'Астраханская область'!C70,'Республика Калмыкия'!C70,'Саратовская область'!C70,'Пензенская обл.'!C70)</f>
        <v>0</v>
      </c>
      <c r="D70" s="8">
        <f>SUM('Волгоградская область'!D70,'Астраханская область'!D70,'Республика Калмыкия'!D70,'Саратовская область'!D70,'Пензенская обл.'!D70)</f>
        <v>0</v>
      </c>
      <c r="E70" s="8">
        <f>SUM('Волгоградская область'!E70,'Астраханская область'!E70,'Республика Калмыкия'!E70,'Саратовская область'!E70,'Пензенская обл.'!E70)</f>
        <v>0</v>
      </c>
      <c r="F70" s="8">
        <f>SUM('Волгоградская область'!F70,'Астраханская область'!F70,'Республика Калмыкия'!F70,'Саратовская область'!F70,'Пензенская обл.'!F70)</f>
        <v>0</v>
      </c>
      <c r="G70" s="8">
        <f>SUM('Волгоградская область'!G70,'Астраханская область'!G70,'Республика Калмыкия'!G70,'Саратовская область'!G70,'Пензенская обл.'!G70)</f>
        <v>0</v>
      </c>
      <c r="H70" s="8">
        <f>SUM('Волгоградская область'!H70,'Астраханская область'!H70,'Республика Калмыкия'!H70,'Саратовская область'!H70,'Пензенская обл.'!H70)</f>
        <v>0</v>
      </c>
      <c r="I70" s="62"/>
    </row>
    <row r="71" spans="1:9" ht="15.75" thickBot="1" x14ac:dyDescent="0.3">
      <c r="A71" s="48" t="s">
        <v>103</v>
      </c>
      <c r="B71" s="7" t="s">
        <v>42</v>
      </c>
      <c r="C71" s="8">
        <f>SUM('Волгоградская область'!C71,'Астраханская область'!C71,'Республика Калмыкия'!C71,'Саратовская область'!C71,'Пензенская обл.'!C71)</f>
        <v>0</v>
      </c>
      <c r="D71" s="8">
        <f>SUM('Волгоградская область'!D71,'Астраханская область'!D71,'Республика Калмыкия'!D71,'Саратовская область'!D71,'Пензенская обл.'!D71)</f>
        <v>0</v>
      </c>
      <c r="E71" s="8">
        <f>SUM('Волгоградская область'!E71,'Астраханская область'!E71,'Республика Калмыкия'!E71,'Саратовская область'!E71,'Пензенская обл.'!E71)</f>
        <v>0</v>
      </c>
      <c r="F71" s="8">
        <f>SUM('Волгоградская область'!F71,'Астраханская область'!F71,'Республика Калмыкия'!F71,'Саратовская область'!F71,'Пензенская обл.'!F71)</f>
        <v>0</v>
      </c>
      <c r="G71" s="8">
        <f>SUM('Волгоградская область'!G71,'Астраханская область'!G71,'Республика Калмыкия'!G71,'Саратовская область'!G71,'Пензенская обл.'!G71)</f>
        <v>0</v>
      </c>
      <c r="H71" s="8">
        <f>SUM('Волгоградская область'!H71,'Астраханская область'!H71,'Республика Калмыкия'!H71,'Саратовская область'!H71,'Пензенская обл.'!H71)</f>
        <v>0</v>
      </c>
      <c r="I71" s="62"/>
    </row>
    <row r="72" spans="1:9" ht="15.75" thickBot="1" x14ac:dyDescent="0.3">
      <c r="A72" s="48" t="s">
        <v>104</v>
      </c>
      <c r="B72" s="7" t="s">
        <v>105</v>
      </c>
      <c r="C72" s="8">
        <f>SUM('Волгоградская область'!C72,'Астраханская область'!C72,'Республика Калмыкия'!C72,'Саратовская область'!C72,'Пензенская обл.'!C72)</f>
        <v>0</v>
      </c>
      <c r="D72" s="8">
        <f>SUM('Волгоградская область'!D72,'Астраханская область'!D72,'Республика Калмыкия'!D72,'Саратовская область'!D72,'Пензенская обл.'!D72)</f>
        <v>0</v>
      </c>
      <c r="E72" s="8">
        <f>SUM('Волгоградская область'!E72,'Астраханская область'!E72,'Республика Калмыкия'!E72,'Саратовская область'!E72,'Пензенская обл.'!E72)</f>
        <v>0</v>
      </c>
      <c r="F72" s="8">
        <f>SUM('Волгоградская область'!F72,'Астраханская область'!F72,'Республика Калмыкия'!F72,'Саратовская область'!F72,'Пензенская обл.'!F72)</f>
        <v>0</v>
      </c>
      <c r="G72" s="8">
        <f>SUM('Волгоградская область'!G72,'Астраханская область'!G72,'Республика Калмыкия'!G72,'Саратовская область'!G72,'Пензенская обл.'!G72)</f>
        <v>0</v>
      </c>
      <c r="H72" s="8">
        <f>SUM('Волгоградская область'!H72,'Астраханская область'!H72,'Республика Калмыкия'!H72,'Саратовская область'!H72,'Пензенская обл.'!H72)</f>
        <v>0</v>
      </c>
      <c r="I72" s="62"/>
    </row>
    <row r="73" spans="1:9" ht="15.75" thickBot="1" x14ac:dyDescent="0.3">
      <c r="A73" s="48" t="s">
        <v>106</v>
      </c>
      <c r="B73" s="7" t="s">
        <v>98</v>
      </c>
      <c r="C73" s="8">
        <f>SUM('Волгоградская область'!C73,'Астраханская область'!C73,'Республика Калмыкия'!C73,'Саратовская область'!C73,'Пензенская обл.'!C73)</f>
        <v>0</v>
      </c>
      <c r="D73" s="8">
        <f>SUM('Волгоградская область'!D73,'Астраханская область'!D73,'Республика Калмыкия'!D73,'Саратовская область'!D73,'Пензенская обл.'!D73)</f>
        <v>0</v>
      </c>
      <c r="E73" s="8">
        <f>SUM('Волгоградская область'!E73,'Астраханская область'!E73,'Республика Калмыкия'!E73,'Саратовская область'!E73,'Пензенская обл.'!E73)</f>
        <v>0</v>
      </c>
      <c r="F73" s="8">
        <f>SUM('Волгоградская область'!F73,'Астраханская область'!F73,'Республика Калмыкия'!F73,'Саратовская область'!F73,'Пензенская обл.'!F73)</f>
        <v>0</v>
      </c>
      <c r="G73" s="8">
        <f>SUM('Волгоградская область'!G73,'Астраханская область'!G73,'Республика Калмыкия'!G73,'Саратовская область'!G73,'Пензенская обл.'!G73)</f>
        <v>0</v>
      </c>
      <c r="H73" s="8">
        <f>SUM('Волгоградская область'!H73,'Астраханская область'!H73,'Республика Калмыкия'!H73,'Саратовская область'!H73,'Пензенская обл.'!H73)</f>
        <v>0</v>
      </c>
      <c r="I73" s="62"/>
    </row>
    <row r="74" spans="1:9" ht="15.75" thickBot="1" x14ac:dyDescent="0.3">
      <c r="A74" s="47" t="s">
        <v>107</v>
      </c>
      <c r="B74" s="19" t="s">
        <v>108</v>
      </c>
      <c r="C74" s="20">
        <f>SUM(C75:C76)</f>
        <v>0</v>
      </c>
      <c r="D74" s="20">
        <f t="shared" ref="D74:H74" si="17">SUM(D75:D76)</f>
        <v>0</v>
      </c>
      <c r="E74" s="20">
        <f t="shared" si="17"/>
        <v>0</v>
      </c>
      <c r="F74" s="20">
        <f t="shared" si="17"/>
        <v>0</v>
      </c>
      <c r="G74" s="20">
        <f t="shared" si="17"/>
        <v>0</v>
      </c>
      <c r="H74" s="20">
        <f t="shared" si="17"/>
        <v>0</v>
      </c>
      <c r="I74" s="62"/>
    </row>
    <row r="75" spans="1:9" ht="15.75" thickBot="1" x14ac:dyDescent="0.3">
      <c r="A75" s="48" t="s">
        <v>109</v>
      </c>
      <c r="B75" s="7" t="s">
        <v>18</v>
      </c>
      <c r="C75" s="8">
        <f>SUM('Волгоградская область'!C75,'Астраханская область'!C75,'Республика Калмыкия'!C75,'Саратовская область'!C75,'Пензенская обл.'!C75)</f>
        <v>0</v>
      </c>
      <c r="D75" s="8">
        <f>SUM('Волгоградская область'!D75,'Астраханская область'!D75,'Республика Калмыкия'!D75,'Саратовская область'!D75,'Пензенская обл.'!D75)</f>
        <v>0</v>
      </c>
      <c r="E75" s="8">
        <f>SUM('Волгоградская область'!E75,'Астраханская область'!E75,'Республика Калмыкия'!E75,'Саратовская область'!E75,'Пензенская обл.'!E75)</f>
        <v>0</v>
      </c>
      <c r="F75" s="8">
        <f>SUM('Волгоградская область'!F75,'Астраханская область'!F75,'Республика Калмыкия'!F75,'Саратовская область'!F75,'Пензенская обл.'!F75)</f>
        <v>0</v>
      </c>
      <c r="G75" s="8">
        <f>SUM('Волгоградская область'!G75,'Астраханская область'!G75,'Республика Калмыкия'!G75,'Саратовская область'!G75,'Пензенская обл.'!G75)</f>
        <v>0</v>
      </c>
      <c r="H75" s="8">
        <f>SUM('Волгоградская область'!H75,'Астраханская область'!H75,'Республика Калмыкия'!H75,'Саратовская область'!H75,'Пензенская обл.'!H75)</f>
        <v>0</v>
      </c>
      <c r="I75" s="62"/>
    </row>
    <row r="76" spans="1:9" ht="15.75" thickBot="1" x14ac:dyDescent="0.3">
      <c r="A76" s="48" t="s">
        <v>110</v>
      </c>
      <c r="B76" s="7" t="s">
        <v>42</v>
      </c>
      <c r="C76" s="8">
        <f>SUM('Волгоградская область'!C76,'Астраханская область'!C76,'Республика Калмыкия'!C76,'Саратовская область'!C76,'Пензенская обл.'!C76)</f>
        <v>0</v>
      </c>
      <c r="D76" s="8">
        <f>SUM('Волгоградская область'!D76,'Астраханская область'!D76,'Республика Калмыкия'!D76,'Саратовская область'!D76,'Пензенская обл.'!D76)</f>
        <v>0</v>
      </c>
      <c r="E76" s="8">
        <f>SUM('Волгоградская область'!E76,'Астраханская область'!E76,'Республика Калмыкия'!E76,'Саратовская область'!E76,'Пензенская обл.'!E76)</f>
        <v>0</v>
      </c>
      <c r="F76" s="8">
        <f>SUM('Волгоградская область'!F76,'Астраханская область'!F76,'Республика Калмыкия'!F76,'Саратовская область'!F76,'Пензенская обл.'!F76)</f>
        <v>0</v>
      </c>
      <c r="G76" s="8">
        <f>SUM('Волгоградская область'!G76,'Астраханская область'!G76,'Республика Калмыкия'!G76,'Саратовская область'!G76,'Пензенская обл.'!G76)</f>
        <v>0</v>
      </c>
      <c r="H76" s="8">
        <f>SUM('Волгоградская область'!H76,'Астраханская область'!H76,'Республика Калмыкия'!H76,'Саратовская область'!H76,'Пензенская обл.'!H76)</f>
        <v>0</v>
      </c>
      <c r="I76" s="62"/>
    </row>
    <row r="77" spans="1:9" ht="15.75" thickBot="1" x14ac:dyDescent="0.3">
      <c r="A77" s="48" t="s">
        <v>111</v>
      </c>
      <c r="B77" s="7" t="s">
        <v>112</v>
      </c>
      <c r="C77" s="8">
        <f>SUM('Волгоградская область'!C77,'Астраханская область'!C77,'Республика Калмыкия'!C77,'Саратовская область'!C77,'Пензенская обл.'!C77)</f>
        <v>0</v>
      </c>
      <c r="D77" s="8">
        <f>SUM('Волгоградская область'!D77,'Астраханская область'!D77,'Республика Калмыкия'!D77,'Саратовская область'!D77,'Пензенская обл.'!D77)</f>
        <v>0</v>
      </c>
      <c r="E77" s="8">
        <f>SUM('Волгоградская область'!E77,'Астраханская область'!E77,'Республика Калмыкия'!E77,'Саратовская область'!E77,'Пензенская обл.'!E77)</f>
        <v>0</v>
      </c>
      <c r="F77" s="8">
        <f>SUM('Волгоградская область'!F77,'Астраханская область'!F77,'Республика Калмыкия'!F77,'Саратовская область'!F77,'Пензенская обл.'!F77)</f>
        <v>0</v>
      </c>
      <c r="G77" s="8">
        <f>SUM('Волгоградская область'!G77,'Астраханская область'!G77,'Республика Калмыкия'!G77,'Саратовская область'!G77,'Пензенская обл.'!G77)</f>
        <v>0</v>
      </c>
      <c r="H77" s="8">
        <f>SUM('Волгоградская область'!H77,'Астраханская область'!H77,'Республика Калмыкия'!H77,'Саратовская область'!H77,'Пензенская обл.'!H77)</f>
        <v>0</v>
      </c>
      <c r="I77" s="62"/>
    </row>
    <row r="78" spans="1:9" ht="15.75" thickBot="1" x14ac:dyDescent="0.3">
      <c r="A78" s="48" t="s">
        <v>113</v>
      </c>
      <c r="B78" s="7" t="s">
        <v>98</v>
      </c>
      <c r="C78" s="8">
        <f>SUM('Волгоградская область'!C78,'Астраханская область'!C78,'Республика Калмыкия'!C78,'Саратовская область'!C78,'Пензенская обл.'!C78)</f>
        <v>0</v>
      </c>
      <c r="D78" s="8">
        <f>SUM('Волгоградская область'!D78,'Астраханская область'!D78,'Республика Калмыкия'!D78,'Саратовская область'!D78,'Пензенская обл.'!D78)</f>
        <v>0</v>
      </c>
      <c r="E78" s="8">
        <f>SUM('Волгоградская область'!E78,'Астраханская область'!E78,'Республика Калмыкия'!E78,'Саратовская область'!E78,'Пензенская обл.'!E78)</f>
        <v>0</v>
      </c>
      <c r="F78" s="8">
        <f>SUM('Волгоградская область'!F78,'Астраханская область'!F78,'Республика Калмыкия'!F78,'Саратовская область'!F78,'Пензенская обл.'!F78)</f>
        <v>0</v>
      </c>
      <c r="G78" s="8">
        <f>SUM('Волгоградская область'!G78,'Астраханская область'!G78,'Республика Калмыкия'!G78,'Саратовская область'!G78,'Пензенская обл.'!G78)</f>
        <v>0</v>
      </c>
      <c r="H78" s="8">
        <f>SUM('Волгоградская область'!H78,'Астраханская область'!H78,'Республика Калмыкия'!H78,'Саратовская область'!H78,'Пензенская обл.'!H78)</f>
        <v>0</v>
      </c>
      <c r="I78" s="62"/>
    </row>
    <row r="79" spans="1:9" ht="15.75" thickBot="1" x14ac:dyDescent="0.3">
      <c r="A79" s="47" t="s">
        <v>114</v>
      </c>
      <c r="B79" s="19" t="s">
        <v>115</v>
      </c>
      <c r="C79" s="20">
        <f>SUM(C80:C81)</f>
        <v>0</v>
      </c>
      <c r="D79" s="20">
        <f t="shared" ref="D79:H79" si="18">SUM(D80:D81)</f>
        <v>0</v>
      </c>
      <c r="E79" s="20">
        <f t="shared" si="18"/>
        <v>0</v>
      </c>
      <c r="F79" s="20">
        <f t="shared" si="18"/>
        <v>0</v>
      </c>
      <c r="G79" s="20">
        <f t="shared" si="18"/>
        <v>0</v>
      </c>
      <c r="H79" s="20">
        <f t="shared" si="18"/>
        <v>0</v>
      </c>
      <c r="I79" s="62"/>
    </row>
    <row r="80" spans="1:9" ht="15.75" thickBot="1" x14ac:dyDescent="0.3">
      <c r="A80" s="48" t="s">
        <v>116</v>
      </c>
      <c r="B80" s="7" t="s">
        <v>18</v>
      </c>
      <c r="C80" s="8">
        <f>SUM('Волгоградская область'!C80,'Астраханская область'!C80,'Республика Калмыкия'!C80,'Саратовская область'!C80,'Пензенская обл.'!C80)</f>
        <v>0</v>
      </c>
      <c r="D80" s="8">
        <f>SUM('Волгоградская область'!D80,'Астраханская область'!D80,'Республика Калмыкия'!D80,'Саратовская область'!D80,'Пензенская обл.'!D80)</f>
        <v>0</v>
      </c>
      <c r="E80" s="8">
        <f>SUM('Волгоградская область'!E80,'Астраханская область'!E80,'Республика Калмыкия'!E80,'Саратовская область'!E80,'Пензенская обл.'!E80)</f>
        <v>0</v>
      </c>
      <c r="F80" s="8">
        <f>SUM('Волгоградская область'!F80,'Астраханская область'!F80,'Республика Калмыкия'!F80,'Саратовская область'!F80,'Пензенская обл.'!F80)</f>
        <v>0</v>
      </c>
      <c r="G80" s="8">
        <f>SUM('Волгоградская область'!G80,'Астраханская область'!G80,'Республика Калмыкия'!G80,'Саратовская область'!G80,'Пензенская обл.'!G80)</f>
        <v>0</v>
      </c>
      <c r="H80" s="8">
        <f>SUM('Волгоградская область'!H80,'Астраханская область'!H80,'Республика Калмыкия'!H80,'Саратовская область'!H80,'Пензенская обл.'!H80)</f>
        <v>0</v>
      </c>
      <c r="I80" s="62"/>
    </row>
    <row r="81" spans="1:9" ht="15.75" thickBot="1" x14ac:dyDescent="0.3">
      <c r="A81" s="48" t="s">
        <v>117</v>
      </c>
      <c r="B81" s="7" t="s">
        <v>42</v>
      </c>
      <c r="C81" s="8">
        <f>SUM('Волгоградская область'!C81,'Астраханская область'!C81,'Республика Калмыкия'!C81,'Саратовская область'!C81,'Пензенская обл.'!C81)</f>
        <v>0</v>
      </c>
      <c r="D81" s="8">
        <f>SUM('Волгоградская область'!D81,'Астраханская область'!D81,'Республика Калмыкия'!D81,'Саратовская область'!D81,'Пензенская обл.'!D81)</f>
        <v>0</v>
      </c>
      <c r="E81" s="8">
        <f>SUM('Волгоградская область'!E81,'Астраханская область'!E81,'Республика Калмыкия'!E81,'Саратовская область'!E81,'Пензенская обл.'!E81)</f>
        <v>0</v>
      </c>
      <c r="F81" s="8">
        <f>SUM('Волгоградская область'!F81,'Астраханская область'!F81,'Республика Калмыкия'!F81,'Саратовская область'!F81,'Пензенская обл.'!F81)</f>
        <v>0</v>
      </c>
      <c r="G81" s="8">
        <f>SUM('Волгоградская область'!G81,'Астраханская область'!G81,'Республика Калмыкия'!G81,'Саратовская область'!G81,'Пензенская обл.'!G81)</f>
        <v>0</v>
      </c>
      <c r="H81" s="8">
        <f>SUM('Волгоградская область'!H81,'Астраханская область'!H81,'Республика Калмыкия'!H81,'Саратовская область'!H81,'Пензенская обл.'!H81)</f>
        <v>0</v>
      </c>
      <c r="I81" s="62"/>
    </row>
    <row r="82" spans="1:9" ht="15.75" thickBot="1" x14ac:dyDescent="0.3">
      <c r="A82" s="48" t="s">
        <v>118</v>
      </c>
      <c r="B82" s="7" t="s">
        <v>119</v>
      </c>
      <c r="C82" s="8">
        <f>SUM('Волгоградская область'!C82,'Астраханская область'!C82,'Республика Калмыкия'!C82,'Саратовская область'!C82,'Пензенская обл.'!C82)</f>
        <v>0</v>
      </c>
      <c r="D82" s="8">
        <f>SUM('Волгоградская область'!D82,'Астраханская область'!D82,'Республика Калмыкия'!D82,'Саратовская область'!D82,'Пензенская обл.'!D82)</f>
        <v>0</v>
      </c>
      <c r="E82" s="8">
        <f>SUM('Волгоградская область'!E82,'Астраханская область'!E82,'Республика Калмыкия'!E82,'Саратовская область'!E82,'Пензенская обл.'!E82)</f>
        <v>0</v>
      </c>
      <c r="F82" s="8">
        <f>SUM('Волгоградская область'!F82,'Астраханская область'!F82,'Республика Калмыкия'!F82,'Саратовская область'!F82,'Пензенская обл.'!F82)</f>
        <v>0</v>
      </c>
      <c r="G82" s="8">
        <f>SUM('Волгоградская область'!G82,'Астраханская область'!G82,'Республика Калмыкия'!G82,'Саратовская область'!G82,'Пензенская обл.'!G82)</f>
        <v>0</v>
      </c>
      <c r="H82" s="8">
        <f>SUM('Волгоградская область'!H82,'Астраханская область'!H82,'Республика Калмыкия'!H82,'Саратовская область'!H82,'Пензенская обл.'!H82)</f>
        <v>0</v>
      </c>
      <c r="I82" s="62"/>
    </row>
    <row r="83" spans="1:9" ht="15.75" thickBot="1" x14ac:dyDescent="0.3">
      <c r="A83" s="48" t="s">
        <v>120</v>
      </c>
      <c r="B83" s="7" t="s">
        <v>98</v>
      </c>
      <c r="C83" s="8">
        <f>SUM('Волгоградская область'!C83,'Астраханская область'!C83,'Республика Калмыкия'!C83,'Саратовская область'!C83,'Пензенская обл.'!C83)</f>
        <v>0</v>
      </c>
      <c r="D83" s="8">
        <f>SUM('Волгоградская область'!D83,'Астраханская область'!D83,'Республика Калмыкия'!D83,'Саратовская область'!D83,'Пензенская обл.'!D83)</f>
        <v>0</v>
      </c>
      <c r="E83" s="8">
        <f>SUM('Волгоградская область'!E83,'Астраханская область'!E83,'Республика Калмыкия'!E83,'Саратовская область'!E83,'Пензенская обл.'!E83)</f>
        <v>0</v>
      </c>
      <c r="F83" s="8">
        <f>SUM('Волгоградская область'!F83,'Астраханская область'!F83,'Республика Калмыкия'!F83,'Саратовская область'!F83,'Пензенская обл.'!F83)</f>
        <v>0</v>
      </c>
      <c r="G83" s="8">
        <f>SUM('Волгоградская область'!G83,'Астраханская область'!G83,'Республика Калмыкия'!G83,'Саратовская область'!G83,'Пензенская обл.'!G83)</f>
        <v>0</v>
      </c>
      <c r="H83" s="8">
        <f>SUM('Волгоградская область'!H83,'Астраханская область'!H83,'Республика Калмыкия'!H83,'Саратовская область'!H83,'Пензенская обл.'!H83)</f>
        <v>0</v>
      </c>
      <c r="I83" s="62"/>
    </row>
    <row r="84" spans="1:9" ht="13.15" customHeight="1" thickBot="1" x14ac:dyDescent="0.3">
      <c r="A84" s="47" t="s">
        <v>121</v>
      </c>
      <c r="B84" s="19" t="s">
        <v>122</v>
      </c>
      <c r="C84" s="20">
        <f>SUM(C85:C86)</f>
        <v>17</v>
      </c>
      <c r="D84" s="20">
        <f t="shared" ref="D84:H84" si="19">SUM(D85:D86)</f>
        <v>0</v>
      </c>
      <c r="E84" s="20">
        <f t="shared" si="19"/>
        <v>0</v>
      </c>
      <c r="F84" s="20">
        <f t="shared" si="19"/>
        <v>0</v>
      </c>
      <c r="G84" s="20">
        <f t="shared" si="19"/>
        <v>0</v>
      </c>
      <c r="H84" s="20">
        <f t="shared" si="19"/>
        <v>0</v>
      </c>
      <c r="I84" s="62"/>
    </row>
    <row r="85" spans="1:9" ht="15.75" thickBot="1" x14ac:dyDescent="0.3">
      <c r="A85" s="48" t="s">
        <v>123</v>
      </c>
      <c r="B85" s="7" t="s">
        <v>18</v>
      </c>
      <c r="C85" s="8">
        <f>SUM('Волгоградская область'!C85,'Астраханская область'!C85,'Республика Калмыкия'!C85,'Саратовская область'!C85,'Пензенская обл.'!C85)</f>
        <v>16</v>
      </c>
      <c r="D85" s="8">
        <f>SUM('Волгоградская область'!D85,'Астраханская область'!D85,'Республика Калмыкия'!D85,'Саратовская область'!D85,'Пензенская обл.'!D85)</f>
        <v>0</v>
      </c>
      <c r="E85" s="8">
        <f>SUM('Волгоградская область'!E85,'Астраханская область'!E85,'Республика Калмыкия'!E85,'Саратовская область'!E85,'Пензенская обл.'!E85)</f>
        <v>0</v>
      </c>
      <c r="F85" s="8">
        <f>SUM('Волгоградская область'!F85,'Астраханская область'!F85,'Республика Калмыкия'!F85,'Саратовская область'!F85,'Пензенская обл.'!F85)</f>
        <v>0</v>
      </c>
      <c r="G85" s="8">
        <f>SUM('Волгоградская область'!G85,'Астраханская область'!G85,'Республика Калмыкия'!G85,'Саратовская область'!G85,'Пензенская обл.'!G85)</f>
        <v>0</v>
      </c>
      <c r="H85" s="8">
        <f>SUM('Волгоградская область'!H85,'Астраханская область'!H85,'Республика Калмыкия'!H85,'Саратовская область'!H85,'Пензенская обл.'!H85)</f>
        <v>0</v>
      </c>
      <c r="I85" s="62"/>
    </row>
    <row r="86" spans="1:9" ht="15.75" thickBot="1" x14ac:dyDescent="0.3">
      <c r="A86" s="48" t="s">
        <v>124</v>
      </c>
      <c r="B86" s="7" t="s">
        <v>42</v>
      </c>
      <c r="C86" s="8">
        <f>SUM('Волгоградская область'!C86,'Астраханская область'!C86,'Республика Калмыкия'!C86,'Саратовская область'!C86,'Пензенская обл.'!C86)</f>
        <v>1</v>
      </c>
      <c r="D86" s="8">
        <f>SUM('Волгоградская область'!D86,'Астраханская область'!D86,'Республика Калмыкия'!D86,'Саратовская область'!D86,'Пензенская обл.'!D86)</f>
        <v>0</v>
      </c>
      <c r="E86" s="8">
        <f>SUM('Волгоградская область'!E86,'Астраханская область'!E86,'Республика Калмыкия'!E86,'Саратовская область'!E86,'Пензенская обл.'!E86)</f>
        <v>0</v>
      </c>
      <c r="F86" s="8">
        <f>SUM('Волгоградская область'!F86,'Астраханская область'!F86,'Республика Калмыкия'!F86,'Саратовская область'!F86,'Пензенская обл.'!F86)</f>
        <v>0</v>
      </c>
      <c r="G86" s="8">
        <f>SUM('Волгоградская область'!G86,'Астраханская область'!G86,'Республика Калмыкия'!G86,'Саратовская область'!G86,'Пензенская обл.'!G86)</f>
        <v>0</v>
      </c>
      <c r="H86" s="8">
        <f>SUM('Волгоградская область'!H86,'Астраханская область'!H86,'Республика Калмыкия'!H86,'Саратовская область'!H86,'Пензенская обл.'!H86)</f>
        <v>0</v>
      </c>
      <c r="I86" s="62"/>
    </row>
    <row r="87" spans="1:9" ht="15.75" thickBot="1" x14ac:dyDescent="0.3">
      <c r="A87" s="48" t="s">
        <v>125</v>
      </c>
      <c r="B87" s="7" t="s">
        <v>126</v>
      </c>
      <c r="C87" s="8">
        <f>SUM('Волгоградская область'!C87,'Астраханская область'!C87,'Республика Калмыкия'!C87,'Саратовская область'!C87,'Пензенская обл.'!C87)</f>
        <v>0</v>
      </c>
      <c r="D87" s="8">
        <f>SUM('Волгоградская область'!D87,'Астраханская область'!D87,'Республика Калмыкия'!D87,'Саратовская область'!D87,'Пензенская обл.'!D87)</f>
        <v>0</v>
      </c>
      <c r="E87" s="8">
        <f>SUM('Волгоградская область'!E87,'Астраханская область'!E87,'Республика Калмыкия'!E87,'Саратовская область'!E87,'Пензенская обл.'!E87)</f>
        <v>0</v>
      </c>
      <c r="F87" s="8">
        <f>SUM('Волгоградская область'!F87,'Астраханская область'!F87,'Республика Калмыкия'!F87,'Саратовская область'!F87,'Пензенская обл.'!F87)</f>
        <v>0</v>
      </c>
      <c r="G87" s="8">
        <f>SUM('Волгоградская область'!G87,'Астраханская область'!G87,'Республика Калмыкия'!G87,'Саратовская область'!G87,'Пензенская обл.'!G87)</f>
        <v>0</v>
      </c>
      <c r="H87" s="8">
        <f>SUM('Волгоградская область'!H87,'Астраханская область'!H87,'Республика Калмыкия'!H87,'Саратовская область'!H87,'Пензенская обл.'!H87)</f>
        <v>0</v>
      </c>
      <c r="I87" s="62"/>
    </row>
    <row r="88" spans="1:9" ht="15.75" thickBot="1" x14ac:dyDescent="0.3">
      <c r="A88" s="48" t="s">
        <v>127</v>
      </c>
      <c r="B88" s="7" t="s">
        <v>98</v>
      </c>
      <c r="C88" s="8">
        <f>SUM('Волгоградская область'!C88,'Астраханская область'!C88,'Республика Калмыкия'!C88,'Саратовская область'!C88,'Пензенская обл.'!C88)</f>
        <v>17</v>
      </c>
      <c r="D88" s="8">
        <f>SUM('Волгоградская область'!D88,'Астраханская область'!D88,'Республика Калмыкия'!D88,'Саратовская область'!D88,'Пензенская обл.'!D88)</f>
        <v>0</v>
      </c>
      <c r="E88" s="8">
        <f>SUM('Волгоградская область'!E88,'Астраханская область'!E88,'Республика Калмыкия'!E88,'Саратовская область'!E88,'Пензенская обл.'!E88)</f>
        <v>0</v>
      </c>
      <c r="F88" s="8">
        <f>SUM('Волгоградская область'!F88,'Астраханская область'!F88,'Республика Калмыкия'!F88,'Саратовская область'!F88,'Пензенская обл.'!F88)</f>
        <v>0</v>
      </c>
      <c r="G88" s="8">
        <f>SUM('Волгоградская область'!G88,'Астраханская область'!G88,'Республика Калмыкия'!G88,'Саратовская область'!G88,'Пензенская обл.'!G88)</f>
        <v>0</v>
      </c>
      <c r="H88" s="8">
        <f>SUM('Волгоградская область'!H88,'Астраханская область'!H88,'Республика Калмыкия'!H88,'Саратовская область'!H88,'Пензенская обл.'!H88)</f>
        <v>0</v>
      </c>
      <c r="I88" s="62"/>
    </row>
    <row r="89" spans="1:9" x14ac:dyDescent="0.25">
      <c r="A89" s="99" t="s">
        <v>128</v>
      </c>
      <c r="B89" s="10" t="s">
        <v>129</v>
      </c>
      <c r="C89" s="101">
        <f>SUM([1]Волгоград!C89,[1]Астрахань!C89,'[1]Республика Калмыкия'!C89,[1]Саратов!C89,'[1]Пенза '!C89)</f>
        <v>0</v>
      </c>
      <c r="D89" s="101">
        <f>SUM([1]Волгоград!D89,[1]Астрахань!D89,'[1]Республика Калмыкия'!D89,[1]Саратов!D89,'[1]Пенза '!D89)</f>
        <v>0</v>
      </c>
      <c r="E89" s="101">
        <f>SUM([1]Волгоград!E89,[1]Астрахань!E89,'[1]Республика Калмыкия'!E89,[1]Саратов!E89,'[1]Пенза '!E89)</f>
        <v>0</v>
      </c>
      <c r="F89" s="101">
        <f>SUM([1]Волгоград!F89,[1]Астрахань!F89,'[1]Республика Калмыкия'!F89,[1]Саратов!F89,'[1]Пенза '!F89)</f>
        <v>0</v>
      </c>
      <c r="G89" s="101">
        <f>SUM([1]Волгоград!G89,[1]Астрахань!G89,'[1]Республика Калмыкия'!G89,[1]Саратов!G89,'[1]Пенза '!G89)</f>
        <v>0</v>
      </c>
      <c r="H89" s="101">
        <f>SUM([1]Волгоград!H89,[1]Астрахань!H89,'[1]Республика Калмыкия'!H89,[1]Саратов!H89,'[1]Пенза '!H89)</f>
        <v>0</v>
      </c>
      <c r="I89" s="73"/>
    </row>
    <row r="90" spans="1:9" ht="15.75" thickBot="1" x14ac:dyDescent="0.3">
      <c r="A90" s="100"/>
      <c r="B90" s="11" t="s">
        <v>130</v>
      </c>
      <c r="C90" s="102"/>
      <c r="D90" s="102"/>
      <c r="E90" s="102"/>
      <c r="F90" s="102"/>
      <c r="G90" s="102"/>
      <c r="H90" s="102"/>
      <c r="I90" s="73"/>
    </row>
    <row r="91" spans="1:9" ht="15.75" thickBot="1" x14ac:dyDescent="0.3">
      <c r="A91" s="47" t="s">
        <v>131</v>
      </c>
      <c r="B91" s="19" t="s">
        <v>132</v>
      </c>
      <c r="C91" s="20">
        <f>SUM(C92:C93)</f>
        <v>46</v>
      </c>
      <c r="D91" s="20">
        <f t="shared" ref="D91:H91" si="20">SUM(D92:D93)</f>
        <v>44</v>
      </c>
      <c r="E91" s="20">
        <f t="shared" si="20"/>
        <v>0</v>
      </c>
      <c r="F91" s="20">
        <f t="shared" si="20"/>
        <v>0</v>
      </c>
      <c r="G91" s="20">
        <f t="shared" si="20"/>
        <v>0</v>
      </c>
      <c r="H91" s="20">
        <f t="shared" si="20"/>
        <v>0</v>
      </c>
      <c r="I91" s="62"/>
    </row>
    <row r="92" spans="1:9" ht="15.75" thickBot="1" x14ac:dyDescent="0.3">
      <c r="A92" s="48" t="s">
        <v>133</v>
      </c>
      <c r="B92" s="7" t="s">
        <v>18</v>
      </c>
      <c r="C92" s="8">
        <f>SUM('Волгоградская область'!C92,'Астраханская область'!C92,'Республика Калмыкия'!C92,'Саратовская область'!C92,'Пензенская обл.'!C92)</f>
        <v>43</v>
      </c>
      <c r="D92" s="8">
        <f>SUM('Волгоградская область'!D92,'Астраханская область'!D92,'Республика Калмыкия'!D92,'Саратовская область'!D92,'Пензенская обл.'!D92)</f>
        <v>35</v>
      </c>
      <c r="E92" s="8">
        <f>SUM('Волгоградская область'!E92,'Астраханская область'!E92,'Республика Калмыкия'!E92,'Саратовская область'!E92,'Пензенская обл.'!E92)</f>
        <v>0</v>
      </c>
      <c r="F92" s="8">
        <f>SUM('Волгоградская область'!F92,'Астраханская область'!F92,'Республика Калмыкия'!F92,'Саратовская область'!F92,'Пензенская обл.'!F92)</f>
        <v>0</v>
      </c>
      <c r="G92" s="8">
        <f>SUM('Волгоградская область'!G92,'Астраханская область'!G92,'Республика Калмыкия'!G92,'Саратовская область'!G92,'Пензенская обл.'!G92)</f>
        <v>0</v>
      </c>
      <c r="H92" s="8">
        <f>SUM('Волгоградская область'!H92,'Астраханская область'!H92,'Республика Калмыкия'!H92,'Саратовская область'!H92,'Пензенская обл.'!H92)</f>
        <v>0</v>
      </c>
      <c r="I92" s="62"/>
    </row>
    <row r="93" spans="1:9" ht="15.75" thickBot="1" x14ac:dyDescent="0.3">
      <c r="A93" s="48" t="s">
        <v>134</v>
      </c>
      <c r="B93" s="7" t="s">
        <v>42</v>
      </c>
      <c r="C93" s="8">
        <f>SUM('Волгоградская область'!C93,'Астраханская область'!C93,'Республика Калмыкия'!C93,'Саратовская область'!C93,'Пензенская обл.'!C93)</f>
        <v>3</v>
      </c>
      <c r="D93" s="8">
        <f>SUM('Волгоградская область'!D93,'Астраханская область'!D93,'Республика Калмыкия'!D93,'Саратовская область'!D93,'Пензенская обл.'!D93)</f>
        <v>9</v>
      </c>
      <c r="E93" s="8">
        <f>SUM('Волгоградская область'!E93,'Астраханская область'!E93,'Республика Калмыкия'!E93,'Саратовская область'!E93,'Пензенская обл.'!E93)</f>
        <v>0</v>
      </c>
      <c r="F93" s="8">
        <f>SUM('Волгоградская область'!F93,'Астраханская область'!F93,'Республика Калмыкия'!F93,'Саратовская область'!F93,'Пензенская обл.'!F93)</f>
        <v>0</v>
      </c>
      <c r="G93" s="8">
        <f>SUM('Волгоградская область'!G93,'Астраханская область'!G93,'Республика Калмыкия'!G93,'Саратовская область'!G93,'Пензенская обл.'!G93)</f>
        <v>0</v>
      </c>
      <c r="H93" s="8">
        <f>SUM('Волгоградская область'!H93,'Астраханская область'!H93,'Республика Калмыкия'!H93,'Саратовская область'!H93,'Пензенская обл.'!H93)</f>
        <v>0</v>
      </c>
      <c r="I93" s="62"/>
    </row>
    <row r="94" spans="1:9" ht="15.75" thickBot="1" x14ac:dyDescent="0.3">
      <c r="A94" s="48" t="s">
        <v>135</v>
      </c>
      <c r="B94" s="7" t="s">
        <v>136</v>
      </c>
      <c r="C94" s="8">
        <f>SUM('Волгоградская область'!C94,'Астраханская область'!C94,'Республика Калмыкия'!C94,'Саратовская область'!C94,'Пензенская обл.'!C94)</f>
        <v>0</v>
      </c>
      <c r="D94" s="8">
        <f>SUM('Волгоградская область'!D94,'Астраханская область'!D94,'Республика Калмыкия'!D94,'Саратовская область'!D94,'Пензенская обл.'!D94)</f>
        <v>0</v>
      </c>
      <c r="E94" s="8">
        <f>SUM('Волгоградская область'!E94,'Астраханская область'!E94,'Республика Калмыкия'!E94,'Саратовская область'!E94,'Пензенская обл.'!E94)</f>
        <v>0</v>
      </c>
      <c r="F94" s="8">
        <f>SUM('Волгоградская область'!F94,'Астраханская область'!F94,'Республика Калмыкия'!F94,'Саратовская область'!F94,'Пензенская обл.'!F94)</f>
        <v>0</v>
      </c>
      <c r="G94" s="8">
        <f>SUM('Волгоградская область'!G94,'Астраханская область'!G94,'Республика Калмыкия'!G94,'Саратовская область'!G94,'Пензенская обл.'!G94)</f>
        <v>0</v>
      </c>
      <c r="H94" s="8">
        <f>SUM('Волгоградская область'!H94,'Астраханская область'!H94,'Республика Калмыкия'!H94,'Саратовская область'!H94,'Пензенская обл.'!H94)</f>
        <v>0</v>
      </c>
      <c r="I94" s="62"/>
    </row>
    <row r="95" spans="1:9" ht="15.75" thickBot="1" x14ac:dyDescent="0.3">
      <c r="A95" s="48" t="s">
        <v>137</v>
      </c>
      <c r="B95" s="7" t="s">
        <v>98</v>
      </c>
      <c r="C95" s="8">
        <f>SUM('Волгоградская область'!C95,'Астраханская область'!C95,'Республика Калмыкия'!C95,'Саратовская область'!C95,'Пензенская обл.'!C95)</f>
        <v>46</v>
      </c>
      <c r="D95" s="8">
        <f>SUM('Волгоградская область'!D95,'Астраханская область'!D95,'Республика Калмыкия'!D95,'Саратовская область'!D95,'Пензенская обл.'!D95)</f>
        <v>44</v>
      </c>
      <c r="E95" s="8">
        <f>SUM('Волгоградская область'!E95,'Астраханская область'!E95,'Республика Калмыкия'!E95,'Саратовская область'!E95,'Пензенская обл.'!E95)</f>
        <v>0</v>
      </c>
      <c r="F95" s="8">
        <f>SUM('Волгоградская область'!F95,'Астраханская область'!F95,'Республика Калмыкия'!F95,'Саратовская область'!F95,'Пензенская обл.'!F95)</f>
        <v>0</v>
      </c>
      <c r="G95" s="8">
        <f>SUM('Волгоградская область'!G95,'Астраханская область'!G95,'Республика Калмыкия'!G95,'Саратовская область'!G95,'Пензенская обл.'!G95)</f>
        <v>0</v>
      </c>
      <c r="H95" s="8">
        <f>SUM('Волгоградская область'!H95,'Астраханская область'!H95,'Республика Калмыкия'!H95,'Саратовская область'!H95,'Пензенская обл.'!H95)</f>
        <v>0</v>
      </c>
      <c r="I95" s="62"/>
    </row>
    <row r="96" spans="1:9" ht="15.75" thickBot="1" x14ac:dyDescent="0.3">
      <c r="A96" s="47" t="s">
        <v>138</v>
      </c>
      <c r="B96" s="19" t="s">
        <v>139</v>
      </c>
      <c r="C96" s="20">
        <f>SUM(C97:C98)</f>
        <v>303</v>
      </c>
      <c r="D96" s="20">
        <f t="shared" ref="D96:H96" si="21">SUM(D97:D98)</f>
        <v>14</v>
      </c>
      <c r="E96" s="20">
        <f t="shared" si="21"/>
        <v>0</v>
      </c>
      <c r="F96" s="20">
        <f t="shared" si="21"/>
        <v>0</v>
      </c>
      <c r="G96" s="20">
        <f t="shared" si="21"/>
        <v>0</v>
      </c>
      <c r="H96" s="20">
        <f t="shared" si="21"/>
        <v>21</v>
      </c>
      <c r="I96" s="62"/>
    </row>
    <row r="97" spans="1:9" ht="15.75" thickBot="1" x14ac:dyDescent="0.3">
      <c r="A97" s="48" t="s">
        <v>140</v>
      </c>
      <c r="B97" s="7" t="s">
        <v>18</v>
      </c>
      <c r="C97" s="8">
        <f>SUM(C103,C106,C109,C112)</f>
        <v>266</v>
      </c>
      <c r="D97" s="8">
        <f t="shared" ref="D97:H98" si="22">SUM(D103,D106,D109,D112)</f>
        <v>7</v>
      </c>
      <c r="E97" s="8">
        <f t="shared" si="22"/>
        <v>0</v>
      </c>
      <c r="F97" s="8">
        <f t="shared" si="22"/>
        <v>0</v>
      </c>
      <c r="G97" s="8">
        <f t="shared" si="22"/>
        <v>0</v>
      </c>
      <c r="H97" s="8">
        <f t="shared" si="22"/>
        <v>4</v>
      </c>
      <c r="I97" s="62"/>
    </row>
    <row r="98" spans="1:9" ht="15.75" thickBot="1" x14ac:dyDescent="0.3">
      <c r="A98" s="48" t="s">
        <v>141</v>
      </c>
      <c r="B98" s="7" t="s">
        <v>42</v>
      </c>
      <c r="C98" s="8">
        <f>SUM(C104,C107,C110,C113)</f>
        <v>37</v>
      </c>
      <c r="D98" s="8">
        <f t="shared" si="22"/>
        <v>7</v>
      </c>
      <c r="E98" s="8">
        <f t="shared" si="22"/>
        <v>0</v>
      </c>
      <c r="F98" s="8">
        <f t="shared" si="22"/>
        <v>0</v>
      </c>
      <c r="G98" s="8">
        <f t="shared" si="22"/>
        <v>0</v>
      </c>
      <c r="H98" s="8">
        <f t="shared" si="22"/>
        <v>17</v>
      </c>
      <c r="I98" s="62"/>
    </row>
    <row r="99" spans="1:9" ht="15.75" thickBot="1" x14ac:dyDescent="0.3">
      <c r="A99" s="48" t="s">
        <v>142</v>
      </c>
      <c r="B99" s="7" t="s">
        <v>143</v>
      </c>
      <c r="C99" s="8">
        <f>SUM('Волгоградская область'!C99,'Астраханская область'!C99,'Республика Калмыкия'!C99,'Саратовская область'!C99,'Пензенская обл.'!C99)</f>
        <v>0</v>
      </c>
      <c r="D99" s="8">
        <f>SUM('Волгоградская область'!D99,'Астраханская область'!D99,'Республика Калмыкия'!D99,'Саратовская область'!D99,'Пензенская обл.'!D99)</f>
        <v>0</v>
      </c>
      <c r="E99" s="8">
        <f>SUM('Волгоградская область'!E99,'Астраханская область'!E99,'Республика Калмыкия'!E99,'Саратовская область'!E99,'Пензенская обл.'!E99)</f>
        <v>0</v>
      </c>
      <c r="F99" s="8">
        <f>SUM('Волгоградская область'!F99,'Астраханская область'!F99,'Республика Калмыкия'!F99,'Саратовская область'!F99,'Пензенская обл.'!F99)</f>
        <v>0</v>
      </c>
      <c r="G99" s="8">
        <f>SUM('Волгоградская область'!G99,'Астраханская область'!G99,'Республика Калмыкия'!G99,'Саратовская область'!G99,'Пензенская обл.'!G99)</f>
        <v>0</v>
      </c>
      <c r="H99" s="8">
        <f>SUM('Волгоградская область'!H99,'Астраханская область'!H99,'Республика Калмыкия'!H99,'Саратовская область'!H99,'Пензенская обл.'!H99)</f>
        <v>0</v>
      </c>
      <c r="I99" s="62"/>
    </row>
    <row r="100" spans="1:9" ht="15.75" thickBot="1" x14ac:dyDescent="0.3">
      <c r="A100" s="48" t="s">
        <v>144</v>
      </c>
      <c r="B100" s="7" t="s">
        <v>98</v>
      </c>
      <c r="C100" s="8">
        <f>SUM('Волгоградская область'!C100,'Астраханская область'!C100,'Республика Калмыкия'!C100,'Саратовская область'!C100,'Пензенская обл.'!C100)</f>
        <v>303</v>
      </c>
      <c r="D100" s="8">
        <f>SUM('Волгоградская область'!D100,'Астраханская область'!D100,'Республика Калмыкия'!D100,'Саратовская область'!D100,'Пензенская обл.'!D100)</f>
        <v>14</v>
      </c>
      <c r="E100" s="8">
        <f>SUM('Волгоградская область'!E100,'Астраханская область'!E100,'Республика Калмыкия'!E100,'Саратовская область'!E100,'Пензенская обл.'!E100)</f>
        <v>0</v>
      </c>
      <c r="F100" s="8">
        <f>SUM('Волгоградская область'!F100,'Астраханская область'!F100,'Республика Калмыкия'!F100,'Саратовская область'!F100,'Пензенская обл.'!F100)</f>
        <v>0</v>
      </c>
      <c r="G100" s="8">
        <f>SUM('Волгоградская область'!G100,'Астраханская область'!G100,'Республика Калмыкия'!G100,'Саратовская область'!G100,'Пензенская обл.'!G100)</f>
        <v>0</v>
      </c>
      <c r="H100" s="8">
        <f>SUM('Волгоградская область'!H100,'Астраханская область'!H100,'Республика Калмыкия'!H100,'Саратовская область'!H100,'Пензенская обл.'!H100)</f>
        <v>21</v>
      </c>
      <c r="I100" s="62"/>
    </row>
    <row r="101" spans="1:9" ht="24" x14ac:dyDescent="0.25">
      <c r="A101" s="99" t="s">
        <v>145</v>
      </c>
      <c r="B101" s="9" t="s">
        <v>146</v>
      </c>
      <c r="C101" s="99">
        <f>SUM(C103:C104)</f>
        <v>0</v>
      </c>
      <c r="D101" s="99">
        <f t="shared" ref="D101:H101" si="23">SUM(D103:D104)</f>
        <v>0</v>
      </c>
      <c r="E101" s="99">
        <f t="shared" si="23"/>
        <v>0</v>
      </c>
      <c r="F101" s="99">
        <f t="shared" si="23"/>
        <v>0</v>
      </c>
      <c r="G101" s="99">
        <f t="shared" si="23"/>
        <v>0</v>
      </c>
      <c r="H101" s="99">
        <f t="shared" si="23"/>
        <v>0</v>
      </c>
      <c r="I101" s="73"/>
    </row>
    <row r="102" spans="1:9" ht="15.75" thickBot="1" x14ac:dyDescent="0.3">
      <c r="A102" s="100"/>
      <c r="B102" s="11" t="s">
        <v>147</v>
      </c>
      <c r="C102" s="100"/>
      <c r="D102" s="100"/>
      <c r="E102" s="100"/>
      <c r="F102" s="100"/>
      <c r="G102" s="100"/>
      <c r="H102" s="100"/>
      <c r="I102" s="73"/>
    </row>
    <row r="103" spans="1:9" ht="15.75" thickBot="1" x14ac:dyDescent="0.3">
      <c r="A103" s="48" t="s">
        <v>148</v>
      </c>
      <c r="B103" s="7" t="s">
        <v>18</v>
      </c>
      <c r="C103" s="8">
        <f>SUM('Волгоградская область'!C103,'Астраханская область'!C103,'Республика Калмыкия'!C103,'Саратовская область'!C103,'Пензенская обл.'!C103)</f>
        <v>0</v>
      </c>
      <c r="D103" s="8">
        <f>SUM('Волгоградская область'!D103,'Астраханская область'!D103,'Республика Калмыкия'!D103,'Саратовская область'!D103,'Пензенская обл.'!D103)</f>
        <v>0</v>
      </c>
      <c r="E103" s="8">
        <f>SUM('Волгоградская область'!E103,'Астраханская область'!E103,'Республика Калмыкия'!E103,'Саратовская область'!E103,'Пензенская обл.'!E103)</f>
        <v>0</v>
      </c>
      <c r="F103" s="8">
        <f>SUM('Волгоградская область'!F103,'Астраханская область'!F103,'Республика Калмыкия'!F103,'Саратовская область'!F103,'Пензенская обл.'!F103)</f>
        <v>0</v>
      </c>
      <c r="G103" s="8">
        <f>SUM('Волгоградская область'!G103,'Астраханская область'!G103,'Республика Калмыкия'!G103,'Саратовская область'!G103,'Пензенская обл.'!G103)</f>
        <v>0</v>
      </c>
      <c r="H103" s="8">
        <f>SUM('Волгоградская область'!H103,'Астраханская область'!H103,'Республика Калмыкия'!H103,'Саратовская область'!H103,'Пензенская обл.'!H103)</f>
        <v>0</v>
      </c>
      <c r="I103" s="62"/>
    </row>
    <row r="104" spans="1:9" ht="15.75" thickBot="1" x14ac:dyDescent="0.3">
      <c r="A104" s="48" t="s">
        <v>149</v>
      </c>
      <c r="B104" s="7" t="s">
        <v>42</v>
      </c>
      <c r="C104" s="8">
        <f>SUM('Волгоградская область'!C104,'Астраханская область'!C104,'Республика Калмыкия'!C104,'Саратовская область'!C104,'Пензенская обл.'!C104)</f>
        <v>0</v>
      </c>
      <c r="D104" s="8">
        <f>SUM('Волгоградская область'!D104,'Астраханская область'!D104,'Республика Калмыкия'!D104,'Саратовская область'!D104,'Пензенская обл.'!D104)</f>
        <v>0</v>
      </c>
      <c r="E104" s="8">
        <f>SUM('Волгоградская область'!E104,'Астраханская область'!E104,'Республика Калмыкия'!E104,'Саратовская область'!E104,'Пензенская обл.'!E104)</f>
        <v>0</v>
      </c>
      <c r="F104" s="8">
        <f>SUM('Волгоградская область'!F104,'Астраханская область'!F104,'Республика Калмыкия'!F104,'Саратовская область'!F104,'Пензенская обл.'!F104)</f>
        <v>0</v>
      </c>
      <c r="G104" s="8">
        <f>SUM('Волгоградская область'!G104,'Астраханская область'!G104,'Республика Калмыкия'!G104,'Саратовская область'!G104,'Пензенская обл.'!G104)</f>
        <v>0</v>
      </c>
      <c r="H104" s="8">
        <f>SUM('Волгоградская область'!H104,'Астраханская область'!H104,'Республика Калмыкия'!H104,'Саратовская область'!H104,'Пензенская обл.'!H104)</f>
        <v>0</v>
      </c>
      <c r="I104" s="62"/>
    </row>
    <row r="105" spans="1:9" ht="15.75" thickBot="1" x14ac:dyDescent="0.3">
      <c r="A105" s="48" t="s">
        <v>150</v>
      </c>
      <c r="B105" s="11" t="s">
        <v>151</v>
      </c>
      <c r="C105" s="8">
        <f>SUM(C106:C107)</f>
        <v>180</v>
      </c>
      <c r="D105" s="8">
        <f t="shared" ref="D105:H105" si="24">SUM(D106:D107)</f>
        <v>7</v>
      </c>
      <c r="E105" s="8">
        <f t="shared" si="24"/>
        <v>0</v>
      </c>
      <c r="F105" s="8">
        <f t="shared" si="24"/>
        <v>0</v>
      </c>
      <c r="G105" s="8">
        <f t="shared" si="24"/>
        <v>0</v>
      </c>
      <c r="H105" s="8">
        <f t="shared" si="24"/>
        <v>14</v>
      </c>
      <c r="I105" s="62"/>
    </row>
    <row r="106" spans="1:9" ht="15.75" thickBot="1" x14ac:dyDescent="0.3">
      <c r="A106" s="48" t="s">
        <v>152</v>
      </c>
      <c r="B106" s="7" t="s">
        <v>18</v>
      </c>
      <c r="C106" s="8">
        <f>SUM('Волгоградская область'!C106,'Астраханская область'!C106,'Республика Калмыкия'!C106,'Саратовская область'!C106,'Пензенская обл.'!C106)</f>
        <v>170</v>
      </c>
      <c r="D106" s="8">
        <f>SUM('Волгоградская область'!D106,'Астраханская область'!D106,'Республика Калмыкия'!D106,'Саратовская область'!D106,'Пензенская обл.'!D106)</f>
        <v>4</v>
      </c>
      <c r="E106" s="8">
        <f>SUM('Волгоградская область'!E106,'Астраханская область'!E106,'Республика Калмыкия'!E106,'Саратовская область'!E106,'Пензенская обл.'!E106)</f>
        <v>0</v>
      </c>
      <c r="F106" s="8">
        <f>SUM('Волгоградская область'!F106,'Астраханская область'!F106,'Республика Калмыкия'!F106,'Саратовская область'!F106,'Пензенская обл.'!F106)</f>
        <v>0</v>
      </c>
      <c r="G106" s="8">
        <f>SUM('Волгоградская область'!G106,'Астраханская область'!G106,'Республика Калмыкия'!G106,'Саратовская область'!G106,'Пензенская обл.'!G106)</f>
        <v>0</v>
      </c>
      <c r="H106" s="8">
        <f>SUM('Волгоградская область'!H106,'Астраханская область'!H106,'Республика Калмыкия'!H106,'Саратовская область'!H106,'Пензенская обл.'!H106)</f>
        <v>4</v>
      </c>
      <c r="I106" s="62"/>
    </row>
    <row r="107" spans="1:9" ht="15.75" thickBot="1" x14ac:dyDescent="0.3">
      <c r="A107" s="48" t="s">
        <v>153</v>
      </c>
      <c r="B107" s="7" t="s">
        <v>42</v>
      </c>
      <c r="C107" s="8">
        <f>SUM('Волгоградская область'!C107,'Астраханская область'!C107,'Республика Калмыкия'!C107,'Саратовская область'!C107,'Пензенская обл.'!C107)</f>
        <v>10</v>
      </c>
      <c r="D107" s="8">
        <f>SUM('Волгоградская область'!D107,'Астраханская область'!D107,'Республика Калмыкия'!D107,'Саратовская область'!D107,'Пензенская обл.'!D107)</f>
        <v>3</v>
      </c>
      <c r="E107" s="8">
        <f>SUM('Волгоградская область'!E107,'Астраханская область'!E107,'Республика Калмыкия'!E107,'Саратовская область'!E107,'Пензенская обл.'!E107)</f>
        <v>0</v>
      </c>
      <c r="F107" s="8">
        <f>SUM('Волгоградская область'!F107,'Астраханская область'!F107,'Республика Калмыкия'!F107,'Саратовская область'!F107,'Пензенская обл.'!F107)</f>
        <v>0</v>
      </c>
      <c r="G107" s="8">
        <f>SUM('Волгоградская область'!G107,'Астраханская область'!G107,'Республика Калмыкия'!G107,'Саратовская область'!G107,'Пензенская обл.'!G107)</f>
        <v>0</v>
      </c>
      <c r="H107" s="8">
        <f>SUM('Волгоградская область'!H107,'Астраханская область'!H107,'Республика Калмыкия'!H107,'Саратовская область'!H107,'Пензенская обл.'!H107)</f>
        <v>10</v>
      </c>
      <c r="I107" s="62"/>
    </row>
    <row r="108" spans="1:9" ht="15.75" thickBot="1" x14ac:dyDescent="0.3">
      <c r="A108" s="48" t="s">
        <v>154</v>
      </c>
      <c r="B108" s="11" t="s">
        <v>155</v>
      </c>
      <c r="C108" s="8">
        <f>SUM(C109:C110)</f>
        <v>0</v>
      </c>
      <c r="D108" s="8">
        <f t="shared" ref="D108:H108" si="25">SUM(D109:D110)</f>
        <v>0</v>
      </c>
      <c r="E108" s="8">
        <f t="shared" si="25"/>
        <v>0</v>
      </c>
      <c r="F108" s="8">
        <f t="shared" si="25"/>
        <v>0</v>
      </c>
      <c r="G108" s="8">
        <f t="shared" si="25"/>
        <v>0</v>
      </c>
      <c r="H108" s="8">
        <f t="shared" si="25"/>
        <v>0</v>
      </c>
      <c r="I108" s="62"/>
    </row>
    <row r="109" spans="1:9" ht="15.75" thickBot="1" x14ac:dyDescent="0.3">
      <c r="A109" s="48" t="s">
        <v>156</v>
      </c>
      <c r="B109" s="7" t="s">
        <v>18</v>
      </c>
      <c r="C109" s="8">
        <f>SUM('Волгоградская область'!C109,'Астраханская область'!C109,'Республика Калмыкия'!C109,'Саратовская область'!C109,'Пензенская обл.'!C109)</f>
        <v>0</v>
      </c>
      <c r="D109" s="8">
        <f>SUM('Волгоградская область'!D109,'Астраханская область'!D109,'Республика Калмыкия'!D109,'Саратовская область'!D109,'Пензенская обл.'!D109)</f>
        <v>0</v>
      </c>
      <c r="E109" s="8">
        <f>SUM('Волгоградская область'!E109,'Астраханская область'!E109,'Республика Калмыкия'!E109,'Саратовская область'!E109,'Пензенская обл.'!E109)</f>
        <v>0</v>
      </c>
      <c r="F109" s="8">
        <f>SUM('Волгоградская область'!F109,'Астраханская область'!F109,'Республика Калмыкия'!F109,'Саратовская область'!F109,'Пензенская обл.'!F109)</f>
        <v>0</v>
      </c>
      <c r="G109" s="8">
        <f>SUM('Волгоградская область'!G109,'Астраханская область'!G109,'Республика Калмыкия'!G109,'Саратовская область'!G109,'Пензенская обл.'!G109)</f>
        <v>0</v>
      </c>
      <c r="H109" s="8">
        <f>SUM('Волгоградская область'!H109,'Астраханская область'!H109,'Республика Калмыкия'!H109,'Саратовская область'!H109,'Пензенская обл.'!H109)</f>
        <v>0</v>
      </c>
      <c r="I109" s="62"/>
    </row>
    <row r="110" spans="1:9" ht="15.75" thickBot="1" x14ac:dyDescent="0.3">
      <c r="A110" s="48" t="s">
        <v>157</v>
      </c>
      <c r="B110" s="7" t="s">
        <v>42</v>
      </c>
      <c r="C110" s="8">
        <f>SUM('Волгоградская область'!C110,'Астраханская область'!C110,'Республика Калмыкия'!C110,'Саратовская область'!C110,'Пензенская обл.'!C110)</f>
        <v>0</v>
      </c>
      <c r="D110" s="8">
        <f>SUM('Волгоградская область'!D110,'Астраханская область'!D110,'Республика Калмыкия'!D110,'Саратовская область'!D110,'Пензенская обл.'!D110)</f>
        <v>0</v>
      </c>
      <c r="E110" s="8">
        <f>SUM('Волгоградская область'!E110,'Астраханская область'!E110,'Республика Калмыкия'!E110,'Саратовская область'!E110,'Пензенская обл.'!E110)</f>
        <v>0</v>
      </c>
      <c r="F110" s="8">
        <f>SUM('Волгоградская область'!F110,'Астраханская область'!F110,'Республика Калмыкия'!F110,'Саратовская область'!F110,'Пензенская обл.'!F110)</f>
        <v>0</v>
      </c>
      <c r="G110" s="8">
        <f>SUM('Волгоградская область'!G110,'Астраханская область'!G110,'Республика Калмыкия'!G110,'Саратовская область'!G110,'Пензенская обл.'!G110)</f>
        <v>0</v>
      </c>
      <c r="H110" s="8">
        <f>SUM('Волгоградская область'!H110,'Астраханская область'!H110,'Республика Калмыкия'!H110,'Саратовская область'!H110,'Пензенская обл.'!H110)</f>
        <v>0</v>
      </c>
      <c r="I110" s="62"/>
    </row>
    <row r="111" spans="1:9" ht="15.75" thickBot="1" x14ac:dyDescent="0.3">
      <c r="A111" s="48" t="s">
        <v>158</v>
      </c>
      <c r="B111" s="11" t="s">
        <v>159</v>
      </c>
      <c r="C111" s="8">
        <f>SUM(C112:C113)</f>
        <v>123</v>
      </c>
      <c r="D111" s="8">
        <f t="shared" ref="D111:H111" si="26">SUM(D112:D113)</f>
        <v>7</v>
      </c>
      <c r="E111" s="8">
        <f t="shared" si="26"/>
        <v>0</v>
      </c>
      <c r="F111" s="8">
        <f t="shared" si="26"/>
        <v>0</v>
      </c>
      <c r="G111" s="8">
        <f t="shared" si="26"/>
        <v>0</v>
      </c>
      <c r="H111" s="8">
        <f t="shared" si="26"/>
        <v>7</v>
      </c>
      <c r="I111" s="62"/>
    </row>
    <row r="112" spans="1:9" ht="15.75" thickBot="1" x14ac:dyDescent="0.3">
      <c r="A112" s="48" t="s">
        <v>160</v>
      </c>
      <c r="B112" s="7" t="s">
        <v>18</v>
      </c>
      <c r="C112" s="8">
        <f>SUM('Волгоградская область'!C112,'Астраханская область'!C112,'Республика Калмыкия'!C112,'Саратовская область'!C112,'Пензенская обл.'!C112)</f>
        <v>96</v>
      </c>
      <c r="D112" s="8">
        <f>SUM('Волгоградская область'!D112,'Астраханская область'!D112,'Республика Калмыкия'!D112,'Саратовская область'!D112,'Пензенская обл.'!D112)</f>
        <v>3</v>
      </c>
      <c r="E112" s="8">
        <f>SUM('Волгоградская область'!E112,'Астраханская область'!E112,'Республика Калмыкия'!E112,'Саратовская область'!E112,'Пензенская обл.'!E112)</f>
        <v>0</v>
      </c>
      <c r="F112" s="8">
        <f>SUM('Волгоградская область'!F112,'Астраханская область'!F112,'Республика Калмыкия'!F112,'Саратовская область'!F112,'Пензенская обл.'!F112)</f>
        <v>0</v>
      </c>
      <c r="G112" s="8">
        <f>SUM('Волгоградская область'!G112,'Астраханская область'!G112,'Республика Калмыкия'!G112,'Саратовская область'!G112,'Пензенская обл.'!G112)</f>
        <v>0</v>
      </c>
      <c r="H112" s="8">
        <f>SUM('Волгоградская область'!H112,'Астраханская область'!H112,'Республика Калмыкия'!H112,'Саратовская область'!H112,'Пензенская обл.'!H112)</f>
        <v>0</v>
      </c>
      <c r="I112" s="62"/>
    </row>
    <row r="113" spans="1:9" ht="15.75" thickBot="1" x14ac:dyDescent="0.3">
      <c r="A113" s="48" t="s">
        <v>161</v>
      </c>
      <c r="B113" s="7" t="s">
        <v>42</v>
      </c>
      <c r="C113" s="8">
        <f>SUM('Волгоградская область'!C113,'Астраханская область'!C113,'Республика Калмыкия'!C113,'Саратовская область'!C113,'Пензенская обл.'!C113)</f>
        <v>27</v>
      </c>
      <c r="D113" s="8">
        <f>SUM('Волгоградская область'!D113,'Астраханская область'!D113,'Республика Калмыкия'!D113,'Саратовская область'!D113,'Пензенская обл.'!D113)</f>
        <v>4</v>
      </c>
      <c r="E113" s="8">
        <f>SUM('Волгоградская область'!E113,'Астраханская область'!E113,'Республика Калмыкия'!E113,'Саратовская область'!E113,'Пензенская обл.'!E113)</f>
        <v>0</v>
      </c>
      <c r="F113" s="8">
        <f>SUM('Волгоградская область'!F113,'Астраханская область'!F113,'Республика Калмыкия'!F113,'Саратовская область'!F113,'Пензенская обл.'!F113)</f>
        <v>0</v>
      </c>
      <c r="G113" s="8">
        <f>SUM('Волгоградская область'!G113,'Астраханская область'!G113,'Республика Калмыкия'!G113,'Саратовская область'!G113,'Пензенская обл.'!G113)</f>
        <v>0</v>
      </c>
      <c r="H113" s="8">
        <f>SUM('Волгоградская область'!H113,'Астраханская область'!H113,'Республика Калмыкия'!H113,'Саратовская область'!H113,'Пензенская обл.'!H113)</f>
        <v>7</v>
      </c>
      <c r="I113" s="62"/>
    </row>
    <row r="114" spans="1:9" ht="24.75" thickBot="1" x14ac:dyDescent="0.3">
      <c r="A114" s="46" t="s">
        <v>162</v>
      </c>
      <c r="B114" s="14" t="s">
        <v>163</v>
      </c>
      <c r="C114" s="15">
        <f>SUM(C115:C116)</f>
        <v>2282.6999999999998</v>
      </c>
      <c r="D114" s="15">
        <f t="shared" ref="D114:H114" si="27">SUM(D115:D116)</f>
        <v>198.3</v>
      </c>
      <c r="E114" s="15">
        <f t="shared" si="27"/>
        <v>0</v>
      </c>
      <c r="F114" s="15">
        <f t="shared" si="27"/>
        <v>0</v>
      </c>
      <c r="G114" s="15">
        <f t="shared" si="27"/>
        <v>0</v>
      </c>
      <c r="H114" s="15">
        <f t="shared" si="27"/>
        <v>1790</v>
      </c>
      <c r="I114" s="62"/>
    </row>
    <row r="115" spans="1:9" ht="15.75" thickBot="1" x14ac:dyDescent="0.3">
      <c r="A115" s="48" t="s">
        <v>164</v>
      </c>
      <c r="B115" s="7" t="s">
        <v>18</v>
      </c>
      <c r="C115" s="8">
        <f>SUM(C119,C122,C125,C128)</f>
        <v>1990.7</v>
      </c>
      <c r="D115" s="8">
        <f t="shared" ref="D115:H116" si="28">SUM(D119,D122,D125,D128)</f>
        <v>136.30000000000001</v>
      </c>
      <c r="E115" s="8">
        <f t="shared" si="28"/>
        <v>0</v>
      </c>
      <c r="F115" s="8">
        <f t="shared" si="28"/>
        <v>0</v>
      </c>
      <c r="G115" s="8">
        <f t="shared" si="28"/>
        <v>0</v>
      </c>
      <c r="H115" s="8">
        <f t="shared" si="28"/>
        <v>80</v>
      </c>
      <c r="I115" s="62"/>
    </row>
    <row r="116" spans="1:9" ht="15.75" thickBot="1" x14ac:dyDescent="0.3">
      <c r="A116" s="48" t="s">
        <v>165</v>
      </c>
      <c r="B116" s="7" t="s">
        <v>42</v>
      </c>
      <c r="C116" s="8">
        <f>SUM(C120,C123,C126,C129)</f>
        <v>292</v>
      </c>
      <c r="D116" s="8">
        <f t="shared" si="28"/>
        <v>62</v>
      </c>
      <c r="E116" s="8">
        <f t="shared" si="28"/>
        <v>0</v>
      </c>
      <c r="F116" s="8">
        <f t="shared" si="28"/>
        <v>0</v>
      </c>
      <c r="G116" s="8">
        <f t="shared" si="28"/>
        <v>0</v>
      </c>
      <c r="H116" s="8">
        <f t="shared" si="28"/>
        <v>1710</v>
      </c>
      <c r="I116" s="62"/>
    </row>
    <row r="117" spans="1:9" ht="24" x14ac:dyDescent="0.25">
      <c r="A117" s="99" t="s">
        <v>166</v>
      </c>
      <c r="B117" s="9" t="s">
        <v>167</v>
      </c>
      <c r="C117" s="99">
        <f>SUM(C119:C120)</f>
        <v>0</v>
      </c>
      <c r="D117" s="99">
        <f t="shared" ref="D117:H117" si="29">SUM(D119:D120)</f>
        <v>0</v>
      </c>
      <c r="E117" s="99">
        <f t="shared" si="29"/>
        <v>0</v>
      </c>
      <c r="F117" s="99">
        <f t="shared" si="29"/>
        <v>0</v>
      </c>
      <c r="G117" s="99">
        <f t="shared" si="29"/>
        <v>0</v>
      </c>
      <c r="H117" s="99">
        <f t="shared" si="29"/>
        <v>0</v>
      </c>
      <c r="I117" s="73"/>
    </row>
    <row r="118" spans="1:9" ht="15.75" thickBot="1" x14ac:dyDescent="0.3">
      <c r="A118" s="100"/>
      <c r="B118" s="11" t="s">
        <v>147</v>
      </c>
      <c r="C118" s="100"/>
      <c r="D118" s="100"/>
      <c r="E118" s="100"/>
      <c r="F118" s="100"/>
      <c r="G118" s="100"/>
      <c r="H118" s="100"/>
      <c r="I118" s="73"/>
    </row>
    <row r="119" spans="1:9" ht="15.75" thickBot="1" x14ac:dyDescent="0.3">
      <c r="A119" s="48" t="s">
        <v>168</v>
      </c>
      <c r="B119" s="7" t="s">
        <v>18</v>
      </c>
      <c r="C119" s="8">
        <f>SUM([1]Волгоград!C119,[1]Астрахань!C119,'[1]Республика Калмыкия'!C119,[1]Саратов!C119,'[1]Пенза '!C119)</f>
        <v>0</v>
      </c>
      <c r="D119" s="8">
        <f>SUM([1]Волгоград!D119,[1]Астрахань!D119,'[1]Республика Калмыкия'!D119,[1]Саратов!D119,'[1]Пенза '!D119)</f>
        <v>0</v>
      </c>
      <c r="E119" s="8">
        <f>SUM([1]Волгоград!E119,[1]Астрахань!E119,'[1]Республика Калмыкия'!E119,[1]Саратов!E119,'[1]Пенза '!E119)</f>
        <v>0</v>
      </c>
      <c r="F119" s="8">
        <f>SUM([1]Волгоград!F119,[1]Астрахань!F119,'[1]Республика Калмыкия'!F119,[1]Саратов!F119,'[1]Пенза '!F119)</f>
        <v>0</v>
      </c>
      <c r="G119" s="8">
        <f>SUM([1]Волгоград!G119,[1]Астрахань!G119,'[1]Республика Калмыкия'!G119,[1]Саратов!G119,'[1]Пенза '!G119)</f>
        <v>0</v>
      </c>
      <c r="H119" s="8">
        <f>SUM([1]Волгоград!H119,[1]Астрахань!H119,'[1]Республика Калмыкия'!H119,[1]Саратов!H119,'[1]Пенза '!H119)</f>
        <v>0</v>
      </c>
      <c r="I119" s="62"/>
    </row>
    <row r="120" spans="1:9" ht="15.75" thickBot="1" x14ac:dyDescent="0.3">
      <c r="A120" s="48" t="s">
        <v>169</v>
      </c>
      <c r="B120" s="7" t="s">
        <v>42</v>
      </c>
      <c r="C120" s="8">
        <f>SUM([1]Волгоград!C120,[1]Астрахань!C120,'[1]Республика Калмыкия'!C120,[1]Саратов!C120,'[1]Пенза '!C120)</f>
        <v>0</v>
      </c>
      <c r="D120" s="8">
        <f>SUM([1]Волгоград!D120,[1]Астрахань!D120,'[1]Республика Калмыкия'!D120,[1]Саратов!D120,'[1]Пенза '!D120)</f>
        <v>0</v>
      </c>
      <c r="E120" s="8">
        <f>SUM([1]Волгоград!E120,[1]Астрахань!E120,'[1]Республика Калмыкия'!E120,[1]Саратов!E120,'[1]Пенза '!E120)</f>
        <v>0</v>
      </c>
      <c r="F120" s="8">
        <f>SUM([1]Волгоград!F120,[1]Астрахань!F120,'[1]Республика Калмыкия'!F120,[1]Саратов!F120,'[1]Пенза '!F120)</f>
        <v>0</v>
      </c>
      <c r="G120" s="8">
        <f>SUM([1]Волгоград!G120,[1]Астрахань!G120,'[1]Республика Калмыкия'!G120,[1]Саратов!G120,'[1]Пенза '!G120)</f>
        <v>0</v>
      </c>
      <c r="H120" s="8">
        <f>SUM([1]Волгоград!H120,[1]Астрахань!H120,'[1]Республика Калмыкия'!H120,[1]Саратов!H120,'[1]Пенза '!H120)</f>
        <v>0</v>
      </c>
      <c r="I120" s="62"/>
    </row>
    <row r="121" spans="1:9" ht="15.75" thickBot="1" x14ac:dyDescent="0.3">
      <c r="A121" s="48" t="s">
        <v>170</v>
      </c>
      <c r="B121" s="11" t="s">
        <v>151</v>
      </c>
      <c r="C121" s="8">
        <f>SUM(C122:C123)</f>
        <v>331.7</v>
      </c>
      <c r="D121" s="8">
        <f t="shared" ref="D121:H121" si="30">SUM(D122:D123)</f>
        <v>52.3</v>
      </c>
      <c r="E121" s="8">
        <f t="shared" si="30"/>
        <v>0</v>
      </c>
      <c r="F121" s="8">
        <f t="shared" si="30"/>
        <v>0</v>
      </c>
      <c r="G121" s="8">
        <f t="shared" si="30"/>
        <v>0</v>
      </c>
      <c r="H121" s="8">
        <f t="shared" si="30"/>
        <v>310</v>
      </c>
      <c r="I121" s="62"/>
    </row>
    <row r="122" spans="1:9" ht="15.75" thickBot="1" x14ac:dyDescent="0.3">
      <c r="A122" s="48" t="s">
        <v>171</v>
      </c>
      <c r="B122" s="7" t="s">
        <v>18</v>
      </c>
      <c r="C122" s="8">
        <f>SUM('Волгоградская область'!C122,'Астраханская область'!C122,'Республика Калмыкия'!C122,'Саратовская область'!C122,'Пензенская обл.'!C122)</f>
        <v>319.7</v>
      </c>
      <c r="D122" s="8">
        <f>SUM('Волгоградская область'!D122,'Астраханская область'!D122,'Республика Калмыкия'!D122,'Саратовская область'!D122,'Пензенская обл.'!D122)</f>
        <v>30.3</v>
      </c>
      <c r="E122" s="8">
        <f>SUM('Волгоградская область'!E122,'Астраханская область'!E122,'Республика Калмыкия'!E122,'Саратовская область'!E122,'Пензенская обл.'!E122)</f>
        <v>0</v>
      </c>
      <c r="F122" s="8">
        <f>SUM('Волгоградская область'!F122,'Астраханская область'!F122,'Республика Калмыкия'!F122,'Саратовская область'!F122,'Пензенская обл.'!F122)</f>
        <v>0</v>
      </c>
      <c r="G122" s="8">
        <f>SUM('Волгоградская область'!G122,'Астраханская область'!G122,'Республика Калмыкия'!G122,'Саратовская область'!G122,'Пензенская обл.'!G122)</f>
        <v>0</v>
      </c>
      <c r="H122" s="8">
        <f>SUM('Волгоградская область'!H122,'Астраханская область'!H122,'Республика Калмыкия'!H122,'Саратовская область'!H122,'Пензенская обл.'!H122)</f>
        <v>80</v>
      </c>
      <c r="I122" s="62"/>
    </row>
    <row r="123" spans="1:9" ht="15.75" thickBot="1" x14ac:dyDescent="0.3">
      <c r="A123" s="48" t="s">
        <v>172</v>
      </c>
      <c r="B123" s="7" t="s">
        <v>42</v>
      </c>
      <c r="C123" s="8">
        <f>SUM('Волгоградская область'!C123,'Астраханская область'!C123,'Республика Калмыкия'!C123,'Саратовская область'!C123,'Пензенская обл.'!C123)</f>
        <v>12</v>
      </c>
      <c r="D123" s="8">
        <f>SUM('Волгоградская область'!D123,'Астраханская область'!D123,'Республика Калмыкия'!D123,'Саратовская область'!D123,'Пензенская обл.'!D123)</f>
        <v>22</v>
      </c>
      <c r="E123" s="8">
        <f>SUM('Волгоградская область'!E123,'Астраханская область'!E123,'Республика Калмыкия'!E123,'Саратовская область'!E123,'Пензенская обл.'!E123)</f>
        <v>0</v>
      </c>
      <c r="F123" s="8">
        <f>SUM('Волгоградская область'!F123,'Астраханская область'!F123,'Республика Калмыкия'!F123,'Саратовская область'!F123,'Пензенская обл.'!F123)</f>
        <v>0</v>
      </c>
      <c r="G123" s="8">
        <f>SUM('Волгоградская область'!G123,'Астраханская область'!G123,'Республика Калмыкия'!G123,'Саратовская область'!G123,'Пензенская обл.'!G123)</f>
        <v>0</v>
      </c>
      <c r="H123" s="8">
        <f>SUM('Волгоградская область'!H123,'Астраханская область'!H123,'Республика Калмыкия'!H123,'Саратовская область'!H123,'Пензенская обл.'!H123)</f>
        <v>230</v>
      </c>
      <c r="I123" s="62"/>
    </row>
    <row r="124" spans="1:9" ht="15.75" thickBot="1" x14ac:dyDescent="0.3">
      <c r="A124" s="48" t="s">
        <v>173</v>
      </c>
      <c r="B124" s="11" t="s">
        <v>155</v>
      </c>
      <c r="C124" s="8">
        <f>SUM(C125:C126)</f>
        <v>0</v>
      </c>
      <c r="D124" s="8">
        <f t="shared" ref="D124:H124" si="31">SUM(D125:D126)</f>
        <v>0</v>
      </c>
      <c r="E124" s="8">
        <f t="shared" si="31"/>
        <v>0</v>
      </c>
      <c r="F124" s="8">
        <f t="shared" si="31"/>
        <v>0</v>
      </c>
      <c r="G124" s="8">
        <f t="shared" si="31"/>
        <v>0</v>
      </c>
      <c r="H124" s="8">
        <f t="shared" si="31"/>
        <v>0</v>
      </c>
      <c r="I124" s="62"/>
    </row>
    <row r="125" spans="1:9" ht="15.75" thickBot="1" x14ac:dyDescent="0.3">
      <c r="A125" s="48" t="s">
        <v>174</v>
      </c>
      <c r="B125" s="7" t="s">
        <v>18</v>
      </c>
      <c r="C125" s="8">
        <f>SUM('Волгоградская область'!C125,'Астраханская область'!C125,'Республика Калмыкия'!C125,'Саратовская область'!C125,'Пензенская обл.'!C125)</f>
        <v>0</v>
      </c>
      <c r="D125" s="8">
        <f>SUM('Волгоградская область'!D125,'Астраханская область'!D125,'Республика Калмыкия'!D125,'Саратовская область'!D125,'Пензенская обл.'!D125)</f>
        <v>0</v>
      </c>
      <c r="E125" s="8">
        <f>SUM('Волгоградская область'!E125,'Астраханская область'!E125,'Республика Калмыкия'!E125,'Саратовская область'!E125,'Пензенская обл.'!E125)</f>
        <v>0</v>
      </c>
      <c r="F125" s="8">
        <f>SUM('Волгоградская область'!F125,'Астраханская область'!F125,'Республика Калмыкия'!F125,'Саратовская область'!F125,'Пензенская обл.'!F125)</f>
        <v>0</v>
      </c>
      <c r="G125" s="8">
        <f>SUM('Волгоградская область'!G125,'Астраханская область'!G125,'Республика Калмыкия'!G125,'Саратовская область'!G125,'Пензенская обл.'!G125)</f>
        <v>0</v>
      </c>
      <c r="H125" s="8">
        <f>SUM('Волгоградская область'!H125,'Астраханская область'!H125,'Республика Калмыкия'!H125,'Саратовская область'!H125,'Пензенская обл.'!H125)</f>
        <v>0</v>
      </c>
      <c r="I125" s="62"/>
    </row>
    <row r="126" spans="1:9" ht="15.75" thickBot="1" x14ac:dyDescent="0.3">
      <c r="A126" s="48" t="s">
        <v>175</v>
      </c>
      <c r="B126" s="7" t="s">
        <v>42</v>
      </c>
      <c r="C126" s="8">
        <f>SUM('Волгоградская область'!C126,'Астраханская область'!C126,'Республика Калмыкия'!C126,'Саратовская область'!C126,'Пензенская обл.'!C126)</f>
        <v>0</v>
      </c>
      <c r="D126" s="8">
        <f>SUM('Волгоградская область'!D126,'Астраханская область'!D126,'Республика Калмыкия'!D126,'Саратовская область'!D126,'Пензенская обл.'!D126)</f>
        <v>0</v>
      </c>
      <c r="E126" s="8">
        <f>SUM('Волгоградская область'!E126,'Астраханская область'!E126,'Республика Калмыкия'!E126,'Саратовская область'!E126,'Пензенская обл.'!E126)</f>
        <v>0</v>
      </c>
      <c r="F126" s="8">
        <f>SUM('Волгоградская область'!F126,'Астраханская область'!F126,'Республика Калмыкия'!F126,'Саратовская область'!F126,'Пензенская обл.'!F126)</f>
        <v>0</v>
      </c>
      <c r="G126" s="8">
        <f>SUM('Волгоградская область'!G126,'Астраханская область'!G126,'Республика Калмыкия'!G126,'Саратовская область'!G126,'Пензенская обл.'!G126)</f>
        <v>0</v>
      </c>
      <c r="H126" s="8">
        <f>SUM('Волгоградская область'!H126,'Астраханская область'!H126,'Республика Калмыкия'!H126,'Саратовская область'!H126,'Пензенская обл.'!H126)</f>
        <v>0</v>
      </c>
      <c r="I126" s="62"/>
    </row>
    <row r="127" spans="1:9" ht="15.75" thickBot="1" x14ac:dyDescent="0.3">
      <c r="A127" s="48" t="s">
        <v>176</v>
      </c>
      <c r="B127" s="11" t="s">
        <v>159</v>
      </c>
      <c r="C127" s="8">
        <f>SUM(C128:C129)</f>
        <v>1951</v>
      </c>
      <c r="D127" s="8">
        <f t="shared" ref="D127:H127" si="32">SUM(D128:D129)</f>
        <v>146</v>
      </c>
      <c r="E127" s="8">
        <f t="shared" si="32"/>
        <v>0</v>
      </c>
      <c r="F127" s="8">
        <f t="shared" si="32"/>
        <v>0</v>
      </c>
      <c r="G127" s="8">
        <f t="shared" si="32"/>
        <v>0</v>
      </c>
      <c r="H127" s="8">
        <f t="shared" si="32"/>
        <v>1480</v>
      </c>
      <c r="I127" s="62"/>
    </row>
    <row r="128" spans="1:9" ht="15.75" thickBot="1" x14ac:dyDescent="0.3">
      <c r="A128" s="48" t="s">
        <v>177</v>
      </c>
      <c r="B128" s="7" t="s">
        <v>18</v>
      </c>
      <c r="C128" s="8">
        <f>SUM('Волгоградская область'!C128,'Астраханская область'!C128,'Республика Калмыкия'!C128,'Саратовская область'!C128,'Пензенская обл.'!C128)</f>
        <v>1671</v>
      </c>
      <c r="D128" s="8">
        <f>SUM('Волгоградская область'!D128,'Астраханская область'!D128,'Республика Калмыкия'!D128,'Саратовская область'!D128,'Пензенская обл.'!D128)</f>
        <v>106</v>
      </c>
      <c r="E128" s="8">
        <f>SUM('Волгоградская область'!E128,'Астраханская область'!E128,'Республика Калмыкия'!E128,'Саратовская область'!E128,'Пензенская обл.'!E128)</f>
        <v>0</v>
      </c>
      <c r="F128" s="8">
        <f>SUM('Волгоградская область'!F128,'Астраханская область'!F128,'Республика Калмыкия'!F128,'Саратовская область'!F128,'Пензенская обл.'!F128)</f>
        <v>0</v>
      </c>
      <c r="G128" s="8">
        <f>SUM('Волгоградская область'!G128,'Астраханская область'!G128,'Республика Калмыкия'!G128,'Саратовская область'!G128,'Пензенская обл.'!G128)</f>
        <v>0</v>
      </c>
      <c r="H128" s="8">
        <f>SUM('Волгоградская область'!H128,'Астраханская область'!H128,'Республика Калмыкия'!H128,'Саратовская область'!H128,'Пензенская обл.'!H128)</f>
        <v>0</v>
      </c>
      <c r="I128" s="62"/>
    </row>
    <row r="129" spans="1:9" ht="15.75" thickBot="1" x14ac:dyDescent="0.3">
      <c r="A129" s="48" t="s">
        <v>178</v>
      </c>
      <c r="B129" s="7" t="s">
        <v>42</v>
      </c>
      <c r="C129" s="8">
        <f>SUM('Волгоградская область'!C129,'Астраханская область'!C129,'Республика Калмыкия'!C129,'Саратовская область'!C129,'Пензенская обл.'!C129)</f>
        <v>280</v>
      </c>
      <c r="D129" s="8">
        <f>SUM('Волгоградская область'!D129,'Астраханская область'!D129,'Республика Калмыкия'!D129,'Саратовская область'!D129,'Пензенская обл.'!D129)</f>
        <v>40</v>
      </c>
      <c r="E129" s="8">
        <f>SUM('Волгоградская область'!E129,'Астраханская область'!E129,'Республика Калмыкия'!E129,'Саратовская область'!E129,'Пензенская обл.'!E129)</f>
        <v>0</v>
      </c>
      <c r="F129" s="8">
        <f>SUM('Волгоградская область'!F129,'Астраханская область'!F129,'Республика Калмыкия'!F129,'Саратовская область'!F129,'Пензенская обл.'!F129)</f>
        <v>0</v>
      </c>
      <c r="G129" s="8">
        <f>SUM('Волгоградская область'!G129,'Астраханская область'!G129,'Республика Калмыкия'!G129,'Саратовская область'!G129,'Пензенская обл.'!G129)</f>
        <v>0</v>
      </c>
      <c r="H129" s="8">
        <f>SUM('Волгоградская область'!H129,'Астраханская область'!H129,'Республика Калмыкия'!H129,'Саратовская область'!H129,'Пензенская обл.'!H129)</f>
        <v>1480</v>
      </c>
      <c r="I129" s="62"/>
    </row>
    <row r="130" spans="1:9" ht="36.75" thickBot="1" x14ac:dyDescent="0.3">
      <c r="A130" s="46" t="s">
        <v>179</v>
      </c>
      <c r="B130" s="14" t="s">
        <v>180</v>
      </c>
      <c r="C130" s="15">
        <f>SUM(C131:C132)</f>
        <v>1702.7</v>
      </c>
      <c r="D130" s="15">
        <f t="shared" ref="D130:H130" si="33">SUM(D131:D132)</f>
        <v>65</v>
      </c>
      <c r="E130" s="15">
        <f t="shared" si="33"/>
        <v>0</v>
      </c>
      <c r="F130" s="15">
        <f t="shared" si="33"/>
        <v>0</v>
      </c>
      <c r="G130" s="15">
        <f t="shared" si="33"/>
        <v>0</v>
      </c>
      <c r="H130" s="15">
        <f t="shared" si="33"/>
        <v>1550</v>
      </c>
      <c r="I130" s="62"/>
    </row>
    <row r="131" spans="1:9" ht="15.75" thickBot="1" x14ac:dyDescent="0.3">
      <c r="A131" s="48" t="s">
        <v>181</v>
      </c>
      <c r="B131" s="7" t="s">
        <v>18</v>
      </c>
      <c r="C131" s="8">
        <f>SUM('Волгоградская область'!C131,'Астраханская область'!C131,'Республика Калмыкия'!C131,'Саратовская область'!C131,'Пензенская обл.'!C131)</f>
        <v>1499.7</v>
      </c>
      <c r="D131" s="8">
        <f>SUM('Волгоградская область'!D131,'Астраханская область'!D131,'Республика Калмыкия'!D131,'Саратовская область'!D131,'Пензенская обл.'!D131)</f>
        <v>35</v>
      </c>
      <c r="E131" s="8">
        <f>SUM('Волгоградская область'!E131,'Астраханская область'!E131,'Республика Калмыкия'!E131,'Саратовская область'!E131,'Пензенская обл.'!E131)</f>
        <v>0</v>
      </c>
      <c r="F131" s="8">
        <f>SUM('Волгоградская область'!F131,'Астраханская область'!F131,'Республика Калмыкия'!F131,'Саратовская область'!F131,'Пензенская обл.'!F131)</f>
        <v>0</v>
      </c>
      <c r="G131" s="8">
        <f>SUM('Волгоградская область'!G131,'Астраханская область'!G131,'Республика Калмыкия'!G131,'Саратовская область'!G131,'Пензенская обл.'!G131)</f>
        <v>0</v>
      </c>
      <c r="H131" s="8">
        <f>SUM('Волгоградская область'!H131,'Астраханская область'!H131,'Республика Калмыкия'!H131,'Саратовская область'!H131,'Пензенская обл.'!H131)</f>
        <v>60</v>
      </c>
      <c r="I131" s="62"/>
    </row>
    <row r="132" spans="1:9" ht="15.75" thickBot="1" x14ac:dyDescent="0.3">
      <c r="A132" s="48" t="s">
        <v>182</v>
      </c>
      <c r="B132" s="7" t="s">
        <v>42</v>
      </c>
      <c r="C132" s="8">
        <f>SUM('Волгоградская область'!C132,'Астраханская область'!C132,'Республика Калмыкия'!C132,'Саратовская область'!C132,'Пензенская обл.'!C132)</f>
        <v>203</v>
      </c>
      <c r="D132" s="8">
        <f>SUM('Волгоградская область'!D132,'Астраханская область'!D132,'Республика Калмыкия'!D132,'Саратовская область'!D132,'Пензенская обл.'!D132)</f>
        <v>30</v>
      </c>
      <c r="E132" s="8">
        <f>SUM('Волгоградская область'!E132,'Астраханская область'!E132,'Республика Калмыкия'!E132,'Саратовская область'!E132,'Пензенская обл.'!E132)</f>
        <v>0</v>
      </c>
      <c r="F132" s="8">
        <f>SUM('Волгоградская область'!F132,'Астраханская область'!F132,'Республика Калмыкия'!F132,'Саратовская область'!F132,'Пензенская обл.'!F132)</f>
        <v>0</v>
      </c>
      <c r="G132" s="8">
        <f>SUM('Волгоградская область'!G132,'Астраханская область'!G132,'Республика Калмыкия'!G132,'Саратовская область'!G132,'Пензенская обл.'!G132)</f>
        <v>0</v>
      </c>
      <c r="H132" s="8">
        <f>SUM('Волгоградская область'!H132,'Астраханская область'!H132,'Республика Калмыкия'!H132,'Саратовская область'!H132,'Пензенская обл.'!H132)</f>
        <v>1490</v>
      </c>
      <c r="I132" s="62"/>
    </row>
    <row r="133" spans="1:9" ht="60.75" thickBot="1" x14ac:dyDescent="0.3">
      <c r="A133" s="46" t="s">
        <v>183</v>
      </c>
      <c r="B133" s="14" t="s">
        <v>184</v>
      </c>
      <c r="C133" s="15">
        <f>SUM(C134:C137)</f>
        <v>0</v>
      </c>
      <c r="D133" s="15">
        <f t="shared" ref="D133:H133" si="34">SUM(D134:D137)</f>
        <v>0</v>
      </c>
      <c r="E133" s="15">
        <f t="shared" si="34"/>
        <v>0</v>
      </c>
      <c r="F133" s="15">
        <f t="shared" si="34"/>
        <v>0</v>
      </c>
      <c r="G133" s="15">
        <f t="shared" si="34"/>
        <v>0</v>
      </c>
      <c r="H133" s="15">
        <f t="shared" si="34"/>
        <v>1</v>
      </c>
      <c r="I133" s="62"/>
    </row>
    <row r="134" spans="1:9" ht="15.75" thickBot="1" x14ac:dyDescent="0.3">
      <c r="A134" s="48" t="s">
        <v>185</v>
      </c>
      <c r="B134" s="7" t="s">
        <v>186</v>
      </c>
      <c r="C134" s="8">
        <f>SUM('Волгоградская область'!C134,'Астраханская область'!C134,'Республика Калмыкия'!C134,'Саратовская область'!C134,'Пензенская обл.'!C134)</f>
        <v>0</v>
      </c>
      <c r="D134" s="8">
        <f>SUM('Волгоградская область'!D134,'Астраханская область'!D134,'Республика Калмыкия'!D134,'Саратовская область'!D134,'Пензенская обл.'!D134)</f>
        <v>0</v>
      </c>
      <c r="E134" s="8">
        <f>SUM('Волгоградская область'!E134,'Астраханская область'!E134,'Республика Калмыкия'!E134,'Саратовская область'!E134,'Пензенская обл.'!E134)</f>
        <v>0</v>
      </c>
      <c r="F134" s="8">
        <f>SUM('Волгоградская область'!F134,'Астраханская область'!F134,'Республика Калмыкия'!F134,'Саратовская область'!F134,'Пензенская обл.'!F134)</f>
        <v>0</v>
      </c>
      <c r="G134" s="8">
        <f>SUM('Волгоградская область'!G134,'Астраханская область'!G134,'Республика Калмыкия'!G134,'Саратовская область'!G134,'Пензенская обл.'!G134)</f>
        <v>0</v>
      </c>
      <c r="H134" s="8">
        <f>SUM('Волгоградская область'!H134,'Астраханская область'!H134,'Республика Калмыкия'!H134,'Саратовская область'!H134,'Пензенская обл.'!H134)</f>
        <v>1</v>
      </c>
      <c r="I134" s="62"/>
    </row>
    <row r="135" spans="1:9" ht="15.75" thickBot="1" x14ac:dyDescent="0.3">
      <c r="A135" s="48" t="s">
        <v>187</v>
      </c>
      <c r="B135" s="7" t="s">
        <v>188</v>
      </c>
      <c r="C135" s="8">
        <f>SUM('Волгоградская область'!C135,'Астраханская область'!C135,'Республика Калмыкия'!C135,'Саратовская область'!C135,'Пензенская обл.'!C135)</f>
        <v>0</v>
      </c>
      <c r="D135" s="8">
        <f>SUM('Волгоградская область'!D135,'Астраханская область'!D135,'Республика Калмыкия'!D135,'Саратовская область'!D135,'Пензенская обл.'!D135)</f>
        <v>0</v>
      </c>
      <c r="E135" s="8">
        <f>SUM('Волгоградская область'!E135,'Астраханская область'!E135,'Республика Калмыкия'!E135,'Саратовская область'!E135,'Пензенская обл.'!E135)</f>
        <v>0</v>
      </c>
      <c r="F135" s="8">
        <f>SUM('Волгоградская область'!F135,'Астраханская область'!F135,'Республика Калмыкия'!F135,'Саратовская область'!F135,'Пензенская обл.'!F135)</f>
        <v>0</v>
      </c>
      <c r="G135" s="8">
        <f>SUM('Волгоградская область'!G135,'Астраханская область'!G135,'Республика Калмыкия'!G135,'Саратовская область'!G135,'Пензенская обл.'!G135)</f>
        <v>0</v>
      </c>
      <c r="H135" s="8">
        <f>SUM('Волгоградская область'!H135,'Астраханская область'!H135,'Республика Калмыкия'!H135,'Саратовская область'!H135,'Пензенская обл.'!H135)</f>
        <v>0</v>
      </c>
      <c r="I135" s="62"/>
    </row>
    <row r="136" spans="1:9" ht="15.75" thickBot="1" x14ac:dyDescent="0.3">
      <c r="A136" s="48" t="s">
        <v>189</v>
      </c>
      <c r="B136" s="7" t="s">
        <v>190</v>
      </c>
      <c r="C136" s="8">
        <f>SUM('Волгоградская область'!C136,'Астраханская область'!C136,'Республика Калмыкия'!C136,'Саратовская область'!C136,'Пензенская обл.'!C136)</f>
        <v>0</v>
      </c>
      <c r="D136" s="8">
        <f>SUM('Волгоградская область'!D136,'Астраханская область'!D136,'Республика Калмыкия'!D136,'Саратовская область'!D136,'Пензенская обл.'!D136)</f>
        <v>0</v>
      </c>
      <c r="E136" s="8">
        <f>SUM('Волгоградская область'!E136,'Астраханская область'!E136,'Республика Калмыкия'!E136,'Саратовская область'!E136,'Пензенская обл.'!E136)</f>
        <v>0</v>
      </c>
      <c r="F136" s="8">
        <f>SUM('Волгоградская область'!F136,'Астраханская область'!F136,'Республика Калмыкия'!F136,'Саратовская область'!F136,'Пензенская обл.'!F136)</f>
        <v>0</v>
      </c>
      <c r="G136" s="8">
        <f>SUM('Волгоградская область'!G136,'Астраханская область'!G136,'Республика Калмыкия'!G136,'Саратовская область'!G136,'Пензенская обл.'!G136)</f>
        <v>0</v>
      </c>
      <c r="H136" s="8">
        <f>SUM('Волгоградская область'!H136,'Астраханская область'!H136,'Республика Калмыкия'!H136,'Саратовская область'!H136,'Пензенская обл.'!H136)</f>
        <v>0</v>
      </c>
      <c r="I136" s="62"/>
    </row>
    <row r="137" spans="1:9" ht="15.75" thickBot="1" x14ac:dyDescent="0.3">
      <c r="A137" s="48" t="s">
        <v>191</v>
      </c>
      <c r="B137" s="7" t="s">
        <v>192</v>
      </c>
      <c r="C137" s="8">
        <f>SUM('Волгоградская область'!C137,'Астраханская область'!C137,'Республика Калмыкия'!C137,'Саратовская область'!C137,'Пензенская обл.'!C137)</f>
        <v>0</v>
      </c>
      <c r="D137" s="8">
        <f>SUM('Волгоградская область'!D137,'Астраханская область'!D137,'Республика Калмыкия'!D137,'Саратовская область'!D137,'Пензенская обл.'!D137)</f>
        <v>0</v>
      </c>
      <c r="E137" s="8">
        <f>SUM('Волгоградская область'!E137,'Астраханская область'!E137,'Республика Калмыкия'!E137,'Саратовская область'!E137,'Пензенская обл.'!E137)</f>
        <v>0</v>
      </c>
      <c r="F137" s="8">
        <f>SUM('Волгоградская область'!F137,'Астраханская область'!F137,'Республика Калмыкия'!F137,'Саратовская область'!F137,'Пензенская обл.'!F137)</f>
        <v>0</v>
      </c>
      <c r="G137" s="8">
        <f>SUM('Волгоградская область'!G137,'Астраханская область'!G137,'Республика Калмыкия'!G137,'Саратовская область'!G137,'Пензенская обл.'!G137)</f>
        <v>0</v>
      </c>
      <c r="H137" s="8">
        <f>SUM('Волгоградская область'!H137,'Астраханская область'!H137,'Республика Калмыкия'!H137,'Саратовская область'!H137,'Пензенская обл.'!H137)</f>
        <v>0</v>
      </c>
      <c r="I137" s="62"/>
    </row>
    <row r="138" spans="1:9" ht="36.75" thickBot="1" x14ac:dyDescent="0.3">
      <c r="A138" s="48" t="s">
        <v>193</v>
      </c>
      <c r="B138" s="7" t="s">
        <v>194</v>
      </c>
      <c r="C138" s="8">
        <f>SUM('Волгоградская область'!C138,'Астраханская область'!C138,'Республика Калмыкия'!C138,'Саратовская область'!C138,'Пензенская обл.'!C138)</f>
        <v>0</v>
      </c>
      <c r="D138" s="8">
        <f>SUM('Волгоградская область'!D138,'Астраханская область'!D138,'Республика Калмыкия'!D138,'Саратовская область'!D138,'Пензенская обл.'!D138)</f>
        <v>0</v>
      </c>
      <c r="E138" s="8">
        <f>SUM('Волгоградская область'!E138,'Астраханская область'!E138,'Республика Калмыкия'!E138,'Саратовская область'!E138,'Пензенская обл.'!E138)</f>
        <v>0</v>
      </c>
      <c r="F138" s="8">
        <f>SUM('Волгоградская область'!F138,'Астраханская область'!F138,'Республика Калмыкия'!F138,'Саратовская область'!F138,'Пензенская обл.'!F138)</f>
        <v>0</v>
      </c>
      <c r="G138" s="8">
        <f>SUM('Волгоградская область'!G138,'Астраханская область'!G138,'Республика Калмыкия'!G138,'Саратовская область'!G138,'Пензенская обл.'!G138)</f>
        <v>0</v>
      </c>
      <c r="H138" s="8">
        <f>SUM('Волгоградская область'!H138,'Астраханская область'!H138,'Республика Калмыкия'!H138,'Саратовская область'!H138,'Пензенская обл.'!H138)</f>
        <v>0</v>
      </c>
      <c r="I138" s="62"/>
    </row>
    <row r="139" spans="1:9" ht="15.75" thickBot="1" x14ac:dyDescent="0.3">
      <c r="A139" s="48" t="s">
        <v>195</v>
      </c>
      <c r="B139" s="7" t="s">
        <v>18</v>
      </c>
      <c r="C139" s="8">
        <f>SUM('Волгоградская область'!C139,'Астраханская область'!C139,'Республика Калмыкия'!C139,'Саратовская область'!C139,'Пензенская обл.'!C139)</f>
        <v>0</v>
      </c>
      <c r="D139" s="8">
        <f>SUM('Волгоградская область'!D139,'Астраханская область'!D139,'Республика Калмыкия'!D139,'Саратовская область'!D139,'Пензенская обл.'!D139)</f>
        <v>0</v>
      </c>
      <c r="E139" s="8">
        <f>SUM('Волгоградская область'!E139,'Астраханская область'!E139,'Республика Калмыкия'!E139,'Саратовская область'!E139,'Пензенская обл.'!E139)</f>
        <v>0</v>
      </c>
      <c r="F139" s="8">
        <f>SUM('Волгоградская область'!F139,'Астраханская область'!F139,'Республика Калмыкия'!F139,'Саратовская область'!F139,'Пензенская обл.'!F139)</f>
        <v>0</v>
      </c>
      <c r="G139" s="8">
        <f>SUM('Волгоградская область'!G139,'Астраханская область'!G139,'Республика Калмыкия'!G139,'Саратовская область'!G139,'Пензенская обл.'!G139)</f>
        <v>0</v>
      </c>
      <c r="H139" s="8">
        <f>SUM('Волгоградская область'!H139,'Астраханская область'!H139,'Республика Калмыкия'!H139,'Саратовская область'!H139,'Пензенская обл.'!H139)</f>
        <v>0</v>
      </c>
      <c r="I139" s="62"/>
    </row>
    <row r="140" spans="1:9" ht="15.75" thickBot="1" x14ac:dyDescent="0.3">
      <c r="A140" s="48" t="s">
        <v>196</v>
      </c>
      <c r="B140" s="7" t="s">
        <v>42</v>
      </c>
      <c r="C140" s="8">
        <f>SUM('Волгоградская область'!C140,'Астраханская область'!C140,'Республика Калмыкия'!C140,'Саратовская область'!C140,'Пензенская обл.'!C140)</f>
        <v>0</v>
      </c>
      <c r="D140" s="8">
        <f>SUM('Волгоградская область'!D140,'Астраханская область'!D140,'Республика Калмыкия'!D140,'Саратовская область'!D140,'Пензенская обл.'!D140)</f>
        <v>0</v>
      </c>
      <c r="E140" s="8">
        <f>SUM('Волгоградская область'!E140,'Астраханская область'!E140,'Республика Калмыкия'!E140,'Саратовская область'!E140,'Пензенская обл.'!E140)</f>
        <v>0</v>
      </c>
      <c r="F140" s="8">
        <f>SUM('Волгоградская область'!F140,'Астраханская область'!F140,'Республика Калмыкия'!F140,'Саратовская область'!F140,'Пензенская обл.'!F140)</f>
        <v>0</v>
      </c>
      <c r="G140" s="8">
        <f>SUM('Волгоградская область'!G140,'Астраханская область'!G140,'Республика Калмыкия'!G140,'Саратовская область'!G140,'Пензенская обл.'!G140)</f>
        <v>0</v>
      </c>
      <c r="H140" s="8">
        <f>SUM('Волгоградская область'!H140,'Астраханская область'!H140,'Республика Калмыкия'!H140,'Саратовская область'!H140,'Пензенская обл.'!H140)</f>
        <v>0</v>
      </c>
      <c r="I140" s="62"/>
    </row>
    <row r="141" spans="1:9" ht="36" x14ac:dyDescent="0.25">
      <c r="A141" s="93" t="s">
        <v>197</v>
      </c>
      <c r="B141" s="16" t="s">
        <v>198</v>
      </c>
      <c r="C141" s="93">
        <f>SUM(C143:C144)</f>
        <v>0</v>
      </c>
      <c r="D141" s="93">
        <f t="shared" ref="D141:H141" si="35">SUM(D143:D144)</f>
        <v>0</v>
      </c>
      <c r="E141" s="93">
        <f t="shared" si="35"/>
        <v>0</v>
      </c>
      <c r="F141" s="93">
        <f t="shared" si="35"/>
        <v>0</v>
      </c>
      <c r="G141" s="93">
        <f t="shared" si="35"/>
        <v>0</v>
      </c>
      <c r="H141" s="93">
        <f t="shared" si="35"/>
        <v>0</v>
      </c>
      <c r="I141" s="73"/>
    </row>
    <row r="142" spans="1:9" ht="15.75" thickBot="1" x14ac:dyDescent="0.3">
      <c r="A142" s="94"/>
      <c r="B142" s="14" t="s">
        <v>199</v>
      </c>
      <c r="C142" s="94"/>
      <c r="D142" s="94"/>
      <c r="E142" s="94"/>
      <c r="F142" s="94"/>
      <c r="G142" s="94"/>
      <c r="H142" s="94"/>
      <c r="I142" s="73"/>
    </row>
    <row r="143" spans="1:9" ht="15.75" thickBot="1" x14ac:dyDescent="0.3">
      <c r="A143" s="48" t="s">
        <v>200</v>
      </c>
      <c r="B143" s="7" t="s">
        <v>18</v>
      </c>
      <c r="C143" s="8">
        <f>SUM('Волгоградская область'!C143,'Астраханская область'!C143,'Республика Калмыкия'!C143,'Саратовская область'!C143,'Пензенская обл.'!C143)</f>
        <v>0</v>
      </c>
      <c r="D143" s="8">
        <f>SUM('Волгоградская область'!D143,'Астраханская область'!D143,'Республика Калмыкия'!D143,'Саратовская область'!D143,'Пензенская обл.'!D143)</f>
        <v>0</v>
      </c>
      <c r="E143" s="8">
        <f>SUM('Волгоградская область'!E143,'Астраханская область'!E143,'Республика Калмыкия'!E143,'Саратовская область'!E143,'Пензенская обл.'!E143)</f>
        <v>0</v>
      </c>
      <c r="F143" s="8">
        <f>SUM('Волгоградская область'!F143,'Астраханская область'!F143,'Республика Калмыкия'!F143,'Саратовская область'!F143,'Пензенская обл.'!F143)</f>
        <v>0</v>
      </c>
      <c r="G143" s="8">
        <f>SUM('Волгоградская область'!G143,'Астраханская область'!G143,'Республика Калмыкия'!G143,'Саратовская область'!G143,'Пензенская обл.'!G143)</f>
        <v>0</v>
      </c>
      <c r="H143" s="8">
        <f>SUM('Волгоградская область'!H143,'Астраханская область'!H143,'Республика Калмыкия'!H143,'Саратовская область'!H143,'Пензенская обл.'!H143)</f>
        <v>0</v>
      </c>
      <c r="I143" s="62"/>
    </row>
    <row r="144" spans="1:9" ht="15.75" thickBot="1" x14ac:dyDescent="0.3">
      <c r="A144" s="48" t="s">
        <v>201</v>
      </c>
      <c r="B144" s="7" t="s">
        <v>42</v>
      </c>
      <c r="C144" s="8">
        <f>SUM('Волгоградская область'!C144,'Астраханская область'!C144,'Республика Калмыкия'!C144,'Саратовская область'!C144,'Пензенская обл.'!C144)</f>
        <v>0</v>
      </c>
      <c r="D144" s="8">
        <f>SUM('Волгоградская область'!D144,'Астраханская область'!D144,'Республика Калмыкия'!D144,'Саратовская область'!D144,'Пензенская обл.'!D144)</f>
        <v>0</v>
      </c>
      <c r="E144" s="8">
        <f>SUM('Волгоградская область'!E144,'Астраханская область'!E144,'Республика Калмыкия'!E144,'Саратовская область'!E144,'Пензенская обл.'!E144)</f>
        <v>0</v>
      </c>
      <c r="F144" s="8">
        <f>SUM('Волгоградская область'!F144,'Астраханская область'!F144,'Республика Калмыкия'!F144,'Саратовская область'!F144,'Пензенская обл.'!F144)</f>
        <v>0</v>
      </c>
      <c r="G144" s="8">
        <f>SUM('Волгоградская область'!G144,'Астраханская область'!G144,'Республика Калмыкия'!G144,'Саратовская область'!G144,'Пензенская обл.'!G144)</f>
        <v>0</v>
      </c>
      <c r="H144" s="8">
        <f>SUM('Волгоградская область'!H144,'Астраханская область'!H144,'Республика Калмыкия'!H144,'Саратовская область'!H144,'Пензенская обл.'!H144)</f>
        <v>0</v>
      </c>
      <c r="I144" s="62"/>
    </row>
    <row r="145" spans="1:9" x14ac:dyDescent="0.25">
      <c r="A145" s="95" t="s">
        <v>202</v>
      </c>
      <c r="B145" s="21" t="s">
        <v>69</v>
      </c>
      <c r="C145" s="91">
        <f>SUM(C147:C148)</f>
        <v>0</v>
      </c>
      <c r="D145" s="91">
        <f t="shared" ref="D145:H145" si="36">SUM(D147:D148)</f>
        <v>0</v>
      </c>
      <c r="E145" s="91">
        <f t="shared" si="36"/>
        <v>0</v>
      </c>
      <c r="F145" s="91">
        <f t="shared" si="36"/>
        <v>0</v>
      </c>
      <c r="G145" s="91">
        <f t="shared" si="36"/>
        <v>0</v>
      </c>
      <c r="H145" s="91">
        <f t="shared" si="36"/>
        <v>0</v>
      </c>
      <c r="I145" s="73"/>
    </row>
    <row r="146" spans="1:9" ht="15.75" thickBot="1" x14ac:dyDescent="0.3">
      <c r="A146" s="96"/>
      <c r="B146" s="19" t="s">
        <v>66</v>
      </c>
      <c r="C146" s="92"/>
      <c r="D146" s="92"/>
      <c r="E146" s="92"/>
      <c r="F146" s="92"/>
      <c r="G146" s="92"/>
      <c r="H146" s="92"/>
      <c r="I146" s="73"/>
    </row>
    <row r="147" spans="1:9" ht="15.75" thickBot="1" x14ac:dyDescent="0.3">
      <c r="A147" s="48" t="s">
        <v>203</v>
      </c>
      <c r="B147" s="7" t="s">
        <v>18</v>
      </c>
      <c r="C147" s="8">
        <f>SUM('Волгоградская область'!C147,'Астраханская область'!C147,'Республика Калмыкия'!C147,'Саратовская область'!C147,'Пензенская обл.'!C147)</f>
        <v>0</v>
      </c>
      <c r="D147" s="8">
        <f>SUM('Волгоградская область'!D147,'Астраханская область'!D147,'Республика Калмыкия'!D147,'Саратовская область'!D147,'Пензенская обл.'!D147)</f>
        <v>0</v>
      </c>
      <c r="E147" s="8">
        <f>SUM('Волгоградская область'!E147,'Астраханская область'!E147,'Республика Калмыкия'!E147,'Саратовская область'!E147,'Пензенская обл.'!E147)</f>
        <v>0</v>
      </c>
      <c r="F147" s="8">
        <f>SUM('Волгоградская область'!F147,'Астраханская область'!F147,'Республика Калмыкия'!F147,'Саратовская область'!F147,'Пензенская обл.'!F147)</f>
        <v>0</v>
      </c>
      <c r="G147" s="8">
        <f>SUM('Волгоградская область'!G147,'Астраханская область'!G147,'Республика Калмыкия'!G147,'Саратовская область'!G147,'Пензенская обл.'!G147)</f>
        <v>0</v>
      </c>
      <c r="H147" s="8">
        <f>SUM('Волгоградская область'!H147,'Астраханская область'!H147,'Республика Калмыкия'!H147,'Саратовская область'!H147,'Пензенская обл.'!H147)</f>
        <v>0</v>
      </c>
      <c r="I147" s="62"/>
    </row>
    <row r="148" spans="1:9" ht="15.75" thickBot="1" x14ac:dyDescent="0.3">
      <c r="A148" s="48" t="s">
        <v>204</v>
      </c>
      <c r="B148" s="7" t="s">
        <v>42</v>
      </c>
      <c r="C148" s="8">
        <f>SUM('Волгоградская область'!C148,'Астраханская область'!C148,'Республика Калмыкия'!C148,'Саратовская область'!C148,'Пензенская обл.'!C148)</f>
        <v>0</v>
      </c>
      <c r="D148" s="8">
        <f>SUM('Волгоградская область'!D148,'Астраханская область'!D148,'Республика Калмыкия'!D148,'Саратовская область'!D148,'Пензенская обл.'!D148)</f>
        <v>0</v>
      </c>
      <c r="E148" s="8">
        <f>SUM('Волгоградская область'!E148,'Астраханская область'!E148,'Республика Калмыкия'!E148,'Саратовская область'!E148,'Пензенская обл.'!E148)</f>
        <v>0</v>
      </c>
      <c r="F148" s="8">
        <f>SUM('Волгоградская область'!F148,'Астраханская область'!F148,'Республика Калмыкия'!F148,'Саратовская область'!F148,'Пензенская обл.'!F148)</f>
        <v>0</v>
      </c>
      <c r="G148" s="8">
        <f>SUM('Волгоградская область'!G148,'Астраханская область'!G148,'Республика Калмыкия'!G148,'Саратовская область'!G148,'Пензенская обл.'!G148)</f>
        <v>0</v>
      </c>
      <c r="H148" s="8">
        <f>SUM('Волгоградская область'!H148,'Астраханская область'!H148,'Республика Калмыкия'!H148,'Саратовская область'!H148,'Пензенская обл.'!H148)</f>
        <v>0</v>
      </c>
      <c r="I148" s="62"/>
    </row>
    <row r="149" spans="1:9" ht="15.75" thickBot="1" x14ac:dyDescent="0.3">
      <c r="A149" s="47" t="s">
        <v>205</v>
      </c>
      <c r="B149" s="19" t="s">
        <v>206</v>
      </c>
      <c r="C149" s="20">
        <f>SUM(C150:C151)</f>
        <v>0</v>
      </c>
      <c r="D149" s="20">
        <f t="shared" ref="D149:H149" si="37">SUM(D150:D151)</f>
        <v>0</v>
      </c>
      <c r="E149" s="20">
        <f t="shared" si="37"/>
        <v>0</v>
      </c>
      <c r="F149" s="20">
        <f t="shared" si="37"/>
        <v>0</v>
      </c>
      <c r="G149" s="20">
        <f t="shared" si="37"/>
        <v>0</v>
      </c>
      <c r="H149" s="20">
        <f t="shared" si="37"/>
        <v>0</v>
      </c>
      <c r="I149" s="62"/>
    </row>
    <row r="150" spans="1:9" ht="15.75" thickBot="1" x14ac:dyDescent="0.3">
      <c r="A150" s="48" t="s">
        <v>207</v>
      </c>
      <c r="B150" s="7" t="s">
        <v>18</v>
      </c>
      <c r="C150" s="8">
        <f>SUM('Волгоградская область'!C150,'Астраханская область'!C150,'Республика Калмыкия'!C150,'Саратовская область'!C150,'Пензенская обл.'!C150)</f>
        <v>0</v>
      </c>
      <c r="D150" s="8">
        <f>SUM('Волгоградская область'!D150,'Астраханская область'!D150,'Республика Калмыкия'!D150,'Саратовская область'!D150,'Пензенская обл.'!D150)</f>
        <v>0</v>
      </c>
      <c r="E150" s="8">
        <f>SUM('Волгоградская область'!E150,'Астраханская область'!E150,'Республика Калмыкия'!E150,'Саратовская область'!E150,'Пензенская обл.'!E150)</f>
        <v>0</v>
      </c>
      <c r="F150" s="8">
        <f>SUM('Волгоградская область'!F150,'Астраханская область'!F150,'Республика Калмыкия'!F150,'Саратовская область'!F150,'Пензенская обл.'!F150)</f>
        <v>0</v>
      </c>
      <c r="G150" s="8">
        <f>SUM('Волгоградская область'!G150,'Астраханская область'!G150,'Республика Калмыкия'!G150,'Саратовская область'!G150,'Пензенская обл.'!G150)</f>
        <v>0</v>
      </c>
      <c r="H150" s="8">
        <f>SUM('Волгоградская область'!H150,'Астраханская область'!H150,'Республика Калмыкия'!H150,'Саратовская область'!H150,'Пензенская обл.'!H150)</f>
        <v>0</v>
      </c>
      <c r="I150" s="62"/>
    </row>
    <row r="151" spans="1:9" ht="15.75" thickBot="1" x14ac:dyDescent="0.3">
      <c r="A151" s="48" t="s">
        <v>208</v>
      </c>
      <c r="B151" s="7" t="s">
        <v>42</v>
      </c>
      <c r="C151" s="8">
        <f>SUM('Волгоградская область'!C151,'Астраханская область'!C151,'Республика Калмыкия'!C151,'Саратовская область'!C151,'Пензенская обл.'!C151)</f>
        <v>0</v>
      </c>
      <c r="D151" s="8">
        <f>SUM('Волгоградская область'!D151,'Астраханская область'!D151,'Республика Калмыкия'!D151,'Саратовская область'!D151,'Пензенская обл.'!D151)</f>
        <v>0</v>
      </c>
      <c r="E151" s="8">
        <f>SUM('Волгоградская область'!E151,'Астраханская область'!E151,'Республика Калмыкия'!E151,'Саратовская область'!E151,'Пензенская обл.'!E151)</f>
        <v>0</v>
      </c>
      <c r="F151" s="8">
        <f>SUM('Волгоградская область'!F151,'Астраханская область'!F151,'Республика Калмыкия'!F151,'Саратовская область'!F151,'Пензенская обл.'!F151)</f>
        <v>0</v>
      </c>
      <c r="G151" s="8">
        <f>SUM('Волгоградская область'!G151,'Астраханская область'!G151,'Республика Калмыкия'!G151,'Саратовская область'!G151,'Пензенская обл.'!G151)</f>
        <v>0</v>
      </c>
      <c r="H151" s="8">
        <f>SUM('Волгоградская область'!H151,'Астраханская область'!H151,'Республика Калмыкия'!H151,'Саратовская область'!H151,'Пензенская обл.'!H151)</f>
        <v>0</v>
      </c>
      <c r="I151" s="62"/>
    </row>
    <row r="152" spans="1:9" ht="24.75" thickBot="1" x14ac:dyDescent="0.3">
      <c r="A152" s="47" t="s">
        <v>209</v>
      </c>
      <c r="B152" s="19" t="s">
        <v>210</v>
      </c>
      <c r="C152" s="20">
        <f>SUM(C153:C154)</f>
        <v>0</v>
      </c>
      <c r="D152" s="20">
        <f t="shared" ref="D152:H152" si="38">SUM(D153:D154)</f>
        <v>0</v>
      </c>
      <c r="E152" s="20">
        <f t="shared" si="38"/>
        <v>0</v>
      </c>
      <c r="F152" s="20">
        <f t="shared" si="38"/>
        <v>0</v>
      </c>
      <c r="G152" s="20">
        <f t="shared" si="38"/>
        <v>0</v>
      </c>
      <c r="H152" s="20">
        <f t="shared" si="38"/>
        <v>0</v>
      </c>
      <c r="I152" s="62"/>
    </row>
    <row r="153" spans="1:9" ht="15.75" thickBot="1" x14ac:dyDescent="0.3">
      <c r="A153" s="48" t="s">
        <v>211</v>
      </c>
      <c r="B153" s="7" t="s">
        <v>18</v>
      </c>
      <c r="C153" s="8">
        <f>SUM('Волгоградская область'!C153,'Астраханская область'!C153,'Республика Калмыкия'!C153,'Саратовская область'!C153,'Пензенская обл.'!C153)</f>
        <v>0</v>
      </c>
      <c r="D153" s="8">
        <f>SUM('Волгоградская область'!D153,'Астраханская область'!D153,'Республика Калмыкия'!D153,'Саратовская область'!D153,'Пензенская обл.'!D153)</f>
        <v>0</v>
      </c>
      <c r="E153" s="8">
        <f>SUM('Волгоградская область'!E153,'Астраханская область'!E153,'Республика Калмыкия'!E153,'Саратовская область'!E153,'Пензенская обл.'!E153)</f>
        <v>0</v>
      </c>
      <c r="F153" s="8">
        <f>SUM('Волгоградская область'!F153,'Астраханская область'!F153,'Республика Калмыкия'!F153,'Саратовская область'!F153,'Пензенская обл.'!F153)</f>
        <v>0</v>
      </c>
      <c r="G153" s="8">
        <f>SUM('Волгоградская область'!G153,'Астраханская область'!G153,'Республика Калмыкия'!G153,'Саратовская область'!G153,'Пензенская обл.'!G153)</f>
        <v>0</v>
      </c>
      <c r="H153" s="8">
        <f>SUM('Волгоградская область'!H153,'Астраханская область'!H153,'Республика Калмыкия'!H153,'Саратовская область'!H153,'Пензенская обл.'!H153)</f>
        <v>0</v>
      </c>
      <c r="I153" s="62"/>
    </row>
    <row r="154" spans="1:9" ht="15.75" thickBot="1" x14ac:dyDescent="0.3">
      <c r="A154" s="48" t="s">
        <v>212</v>
      </c>
      <c r="B154" s="7" t="s">
        <v>42</v>
      </c>
      <c r="C154" s="8">
        <f>SUM('Волгоградская область'!C154,'Астраханская область'!C154,'Республика Калмыкия'!C154,'Саратовская область'!C154,'Пензенская обл.'!C154)</f>
        <v>0</v>
      </c>
      <c r="D154" s="8">
        <f>SUM('Волгоградская область'!D154,'Астраханская область'!D154,'Республика Калмыкия'!D154,'Саратовская область'!D154,'Пензенская обл.'!D154)</f>
        <v>0</v>
      </c>
      <c r="E154" s="8">
        <f>SUM('Волгоградская область'!E154,'Астраханская область'!E154,'Республика Калмыкия'!E154,'Саратовская область'!E154,'Пензенская обл.'!E154)</f>
        <v>0</v>
      </c>
      <c r="F154" s="8">
        <f>SUM('Волгоградская область'!F154,'Астраханская область'!F154,'Республика Калмыкия'!F154,'Саратовская область'!F154,'Пензенская обл.'!F154)</f>
        <v>0</v>
      </c>
      <c r="G154" s="8">
        <f>SUM('Волгоградская область'!G154,'Астраханская область'!G154,'Республика Калмыкия'!G154,'Саратовская область'!G154,'Пензенская обл.'!G154)</f>
        <v>0</v>
      </c>
      <c r="H154" s="8">
        <f>SUM('Волгоградская область'!H154,'Астраханская область'!H154,'Республика Калмыкия'!H154,'Саратовская область'!H154,'Пензенская обл.'!H154)</f>
        <v>0</v>
      </c>
      <c r="I154" s="62"/>
    </row>
    <row r="155" spans="1:9" ht="84.75" thickBot="1" x14ac:dyDescent="0.3">
      <c r="A155" s="46" t="s">
        <v>213</v>
      </c>
      <c r="B155" s="14" t="s">
        <v>214</v>
      </c>
      <c r="C155" s="15">
        <f>SUM(C156:C157)</f>
        <v>0</v>
      </c>
      <c r="D155" s="15">
        <f t="shared" ref="D155:H155" si="39">SUM(D156:D157)</f>
        <v>0</v>
      </c>
      <c r="E155" s="15">
        <f t="shared" si="39"/>
        <v>0</v>
      </c>
      <c r="F155" s="15">
        <f t="shared" si="39"/>
        <v>0</v>
      </c>
      <c r="G155" s="15">
        <f t="shared" si="39"/>
        <v>0</v>
      </c>
      <c r="H155" s="15">
        <f t="shared" si="39"/>
        <v>0</v>
      </c>
      <c r="I155" s="62"/>
    </row>
    <row r="156" spans="1:9" ht="15.75" thickBot="1" x14ac:dyDescent="0.3">
      <c r="A156" s="48" t="s">
        <v>215</v>
      </c>
      <c r="B156" s="7" t="s">
        <v>18</v>
      </c>
      <c r="C156" s="8">
        <f>SUM('Волгоградская область'!C156,'Астраханская область'!C156,'Республика Калмыкия'!C156,'Саратовская область'!C156,'Пензенская обл.'!C156)</f>
        <v>0</v>
      </c>
      <c r="D156" s="8">
        <f>SUM('Волгоградская область'!D156,'Астраханская область'!D156,'Республика Калмыкия'!D156,'Саратовская область'!D156,'Пензенская обл.'!D156)</f>
        <v>0</v>
      </c>
      <c r="E156" s="8">
        <f>SUM('Волгоградская область'!E156,'Астраханская область'!E156,'Республика Калмыкия'!E156,'Саратовская область'!E156,'Пензенская обл.'!E156)</f>
        <v>0</v>
      </c>
      <c r="F156" s="8">
        <f>SUM('Волгоградская область'!F156,'Астраханская область'!F156,'Республика Калмыкия'!F156,'Саратовская область'!F156,'Пензенская обл.'!F156)</f>
        <v>0</v>
      </c>
      <c r="G156" s="8">
        <f>SUM('Волгоградская область'!G156,'Астраханская область'!G156,'Республика Калмыкия'!G156,'Саратовская область'!G156,'Пензенская обл.'!G156)</f>
        <v>0</v>
      </c>
      <c r="H156" s="8">
        <f>SUM('Волгоградская область'!H156,'Астраханская область'!H156,'Республика Калмыкия'!H156,'Саратовская область'!H156,'Пензенская обл.'!H156)</f>
        <v>0</v>
      </c>
      <c r="I156" s="62"/>
    </row>
    <row r="157" spans="1:9" ht="15.75" thickBot="1" x14ac:dyDescent="0.3">
      <c r="A157" s="48" t="s">
        <v>216</v>
      </c>
      <c r="B157" s="7" t="s">
        <v>42</v>
      </c>
      <c r="C157" s="8">
        <f>SUM('Волгоградская область'!C157,'Астраханская область'!C157,'Республика Калмыкия'!C157,'Саратовская область'!C157,'Пензенская обл.'!C157)</f>
        <v>0</v>
      </c>
      <c r="D157" s="8">
        <f>SUM('Волгоградская область'!D157,'Астраханская область'!D157,'Республика Калмыкия'!D157,'Саратовская область'!D157,'Пензенская обл.'!D157)</f>
        <v>0</v>
      </c>
      <c r="E157" s="8">
        <f>SUM('Волгоградская область'!E157,'Астраханская область'!E157,'Республика Калмыкия'!E157,'Саратовская область'!E157,'Пензенская обл.'!E157)</f>
        <v>0</v>
      </c>
      <c r="F157" s="8">
        <f>SUM('Волгоградская область'!F157,'Астраханская область'!F157,'Республика Калмыкия'!F157,'Саратовская область'!F157,'Пензенская обл.'!F157)</f>
        <v>0</v>
      </c>
      <c r="G157" s="8">
        <f>SUM('Волгоградская область'!G157,'Астраханская область'!G157,'Республика Калмыкия'!G157,'Саратовская область'!G157,'Пензенская обл.'!G157)</f>
        <v>0</v>
      </c>
      <c r="H157" s="8">
        <f>SUM('Волгоградская область'!H157,'Астраханская область'!H157,'Республика Калмыкия'!H157,'Саратовская область'!H157,'Пензенская обл.'!H157)</f>
        <v>0</v>
      </c>
      <c r="I157" s="62"/>
    </row>
    <row r="158" spans="1:9" ht="48.75" thickBot="1" x14ac:dyDescent="0.3">
      <c r="A158" s="46" t="s">
        <v>217</v>
      </c>
      <c r="B158" s="14" t="s">
        <v>218</v>
      </c>
      <c r="C158" s="15">
        <f>SUM('Волгоградская область'!C158,'Астраханская область'!C158,'Республика Калмыкия'!C158,'Саратовская область'!C158,'Пензенская обл.'!C158)</f>
        <v>542</v>
      </c>
      <c r="D158" s="15">
        <f>SUM('Волгоградская область'!D158,'Астраханская область'!D158,'Республика Калмыкия'!D158,'Саратовская область'!D158,'Пензенская обл.'!D158)</f>
        <v>328</v>
      </c>
      <c r="E158" s="15">
        <f>SUM('Волгоградская область'!E158,'Астраханская область'!E158,'Республика Калмыкия'!E158,'Саратовская область'!E158,'Пензенская обл.'!E158)</f>
        <v>0</v>
      </c>
      <c r="F158" s="15">
        <f>SUM('Волгоградская область'!F158,'Астраханская область'!F158,'Республика Калмыкия'!F158,'Саратовская область'!F158,'Пензенская обл.'!F158)</f>
        <v>1</v>
      </c>
      <c r="G158" s="15">
        <f>SUM('Волгоградская область'!G158,'Астраханская область'!G158,'Республика Калмыкия'!G158,'Саратовская область'!G158,'Пензенская обл.'!G158)</f>
        <v>0</v>
      </c>
      <c r="H158" s="15">
        <f>SUM('Волгоградская область'!H158,'Астраханская область'!H158,'Республика Калмыкия'!H158,'Саратовская область'!H158,'Пензенская обл.'!H158)</f>
        <v>15</v>
      </c>
      <c r="I158" s="62"/>
    </row>
    <row r="159" spans="1:9" ht="24" x14ac:dyDescent="0.25">
      <c r="A159" s="93" t="s">
        <v>219</v>
      </c>
      <c r="B159" s="16" t="s">
        <v>220</v>
      </c>
      <c r="C159" s="97">
        <f>SUM('Волгоградская область'!C159,'Астраханская область'!C159,'Республика Калмыкия'!C159,'Саратовская область'!C159,'Пензенская обл.'!C159)</f>
        <v>3</v>
      </c>
      <c r="D159" s="97">
        <f>SUM('Волгоградская область'!D159,'Астраханская область'!D159,'Республика Калмыкия'!D159,'Саратовская область'!D159,'Пензенская обл.'!D159)</f>
        <v>1</v>
      </c>
      <c r="E159" s="97">
        <f>SUM('Волгоградская область'!E159,'Астраханская область'!E159,'Республика Калмыкия'!E159,'Саратовская область'!E159,'Пензенская обл.'!E159)</f>
        <v>0</v>
      </c>
      <c r="F159" s="97">
        <f>SUM('Волгоградская область'!F159,'Астраханская область'!F159,'Республика Калмыкия'!F159,'Саратовская область'!F159,'Пензенская обл.'!F159)</f>
        <v>0</v>
      </c>
      <c r="G159" s="97">
        <f>SUM('Волгоградская область'!G159,'Астраханская область'!G159,'Республика Калмыкия'!G159,'Саратовская область'!G159,'Пензенская обл.'!G159)</f>
        <v>0</v>
      </c>
      <c r="H159" s="97">
        <f>SUM('Волгоградская область'!H159,'Астраханская область'!H159,'Республика Калмыкия'!H159,'Саратовская область'!H159,'Пензенская обл.'!H159)</f>
        <v>0</v>
      </c>
      <c r="I159" s="73"/>
    </row>
    <row r="160" spans="1:9" ht="15.75" thickBot="1" x14ac:dyDescent="0.3">
      <c r="A160" s="94"/>
      <c r="B160" s="14" t="s">
        <v>221</v>
      </c>
      <c r="C160" s="98"/>
      <c r="D160" s="98"/>
      <c r="E160" s="98"/>
      <c r="F160" s="98"/>
      <c r="G160" s="98"/>
      <c r="H160" s="98"/>
      <c r="I160" s="73"/>
    </row>
    <row r="161" spans="1:9" ht="24.75" thickBot="1" x14ac:dyDescent="0.3">
      <c r="A161" s="46" t="s">
        <v>222</v>
      </c>
      <c r="B161" s="14" t="s">
        <v>223</v>
      </c>
      <c r="C161" s="15">
        <f>SUM('Волгоградская область'!C161,'Астраханская область'!C161,'Республика Калмыкия'!C161,'Саратовская область'!C161,'Пензенская обл.'!C161)</f>
        <v>372</v>
      </c>
      <c r="D161" s="15">
        <f>SUM('Волгоградская область'!D161,'Астраханская область'!D161,'Республика Калмыкия'!D161,'Саратовская область'!D161,'Пензенская обл.'!D161)</f>
        <v>191</v>
      </c>
      <c r="E161" s="15">
        <f>SUM('Волгоградская область'!E161,'Астраханская область'!E161,'Республика Калмыкия'!E161,'Саратовская область'!E161,'Пензенская обл.'!E161)</f>
        <v>0</v>
      </c>
      <c r="F161" s="15">
        <f>SUM('Волгоградская область'!F161,'Астраханская область'!F161,'Республика Калмыкия'!F161,'Саратовская область'!F161,'Пензенская обл.'!F161)</f>
        <v>0</v>
      </c>
      <c r="G161" s="15">
        <f>SUM('Волгоградская область'!G161,'Астраханская область'!G161,'Республика Калмыкия'!G161,'Саратовская область'!G161,'Пензенская обл.'!G161)</f>
        <v>0</v>
      </c>
      <c r="H161" s="15">
        <f>SUM('Волгоградская область'!H161,'Астраханская область'!H161,'Республика Калмыкия'!H161,'Саратовская область'!H161,'Пензенская обл.'!H161)</f>
        <v>4</v>
      </c>
      <c r="I161" s="62"/>
    </row>
    <row r="162" spans="1:9" ht="60.75" thickBot="1" x14ac:dyDescent="0.3">
      <c r="A162" s="46" t="s">
        <v>224</v>
      </c>
      <c r="B162" s="14" t="s">
        <v>225</v>
      </c>
      <c r="C162" s="15">
        <f>SUM('Волгоградская область'!C162,'Астраханская область'!C162,'Республика Калмыкия'!C162,'Саратовская область'!C162,'Пензенская обл.'!C162)</f>
        <v>13</v>
      </c>
      <c r="D162" s="15">
        <f>SUM('Волгоградская область'!D162,'Астраханская область'!D162,'Республика Калмыкия'!D162,'Саратовская область'!D162,'Пензенская обл.'!D162)</f>
        <v>0</v>
      </c>
      <c r="E162" s="15">
        <f>SUM('Волгоградская область'!E162,'Астраханская область'!E162,'Республика Калмыкия'!E162,'Саратовская область'!E162,'Пензенская обл.'!E162)</f>
        <v>0</v>
      </c>
      <c r="F162" s="15">
        <f>SUM('Волгоградская область'!F162,'Астраханская область'!F162,'Республика Калмыкия'!F162,'Саратовская область'!F162,'Пензенская обл.'!F162)</f>
        <v>0</v>
      </c>
      <c r="G162" s="15">
        <f>SUM('Волгоградская область'!G162,'Астраханская область'!G162,'Республика Калмыкия'!G162,'Саратовская область'!G162,'Пензенская обл.'!G162)</f>
        <v>0</v>
      </c>
      <c r="H162" s="15">
        <f>SUM('Волгоградская область'!H162,'Астраханская область'!H162,'Республика Калмыкия'!H162,'Саратовская область'!H162,'Пензенская обл.'!H162)</f>
        <v>0</v>
      </c>
      <c r="I162" s="62"/>
    </row>
    <row r="163" spans="1:9" ht="36.75" thickBot="1" x14ac:dyDescent="0.3">
      <c r="A163" s="46" t="s">
        <v>226</v>
      </c>
      <c r="B163" s="14" t="s">
        <v>227</v>
      </c>
      <c r="C163" s="15">
        <f>SUM('Волгоградская область'!C163,'Астраханская область'!C163,'Республика Калмыкия'!C163,'Саратовская область'!C163,'Пензенская обл.'!C163)</f>
        <v>5</v>
      </c>
      <c r="D163" s="15">
        <f>SUM('Волгоградская область'!D163,'Астраханская область'!D163,'Республика Калмыкия'!D163,'Саратовская область'!D163,'Пензенская обл.'!D163)</f>
        <v>5</v>
      </c>
      <c r="E163" s="15">
        <f>SUM('Волгоградская область'!E163,'Астраханская область'!E163,'Республика Калмыкия'!E163,'Саратовская область'!E163,'Пензенская обл.'!E163)</f>
        <v>0</v>
      </c>
      <c r="F163" s="15">
        <f>SUM('Волгоградская область'!F163,'Астраханская область'!F163,'Республика Калмыкия'!F163,'Саратовская область'!F163,'Пензенская обл.'!F163)</f>
        <v>0</v>
      </c>
      <c r="G163" s="15">
        <f>SUM('Волгоградская область'!G163,'Астраханская область'!G163,'Республика Калмыкия'!G163,'Саратовская область'!G163,'Пензенская обл.'!G163)</f>
        <v>0</v>
      </c>
      <c r="H163" s="15">
        <f>SUM('Волгоградская область'!H163,'Астраханская область'!H163,'Республика Калмыкия'!H163,'Саратовская область'!H163,'Пензенская обл.'!H163)</f>
        <v>0</v>
      </c>
      <c r="I163" s="62"/>
    </row>
    <row r="164" spans="1:9" ht="15.75" thickBot="1" x14ac:dyDescent="0.3">
      <c r="A164" s="48" t="s">
        <v>228</v>
      </c>
      <c r="B164" s="8" t="s">
        <v>229</v>
      </c>
      <c r="C164" s="8">
        <f>SUM('Волгоградская область'!C164,'Астраханская область'!C164,'Республика Калмыкия'!C164,'Саратовская область'!C164,'Пензенская обл.'!C164)</f>
        <v>0</v>
      </c>
      <c r="D164" s="8">
        <f>SUM('Волгоградская область'!D164,'Астраханская область'!D164,'Республика Калмыкия'!D164,'Саратовская область'!D164,'Пензенская обл.'!D164)</f>
        <v>0</v>
      </c>
      <c r="E164" s="8">
        <f>SUM('Волгоградская область'!E164,'Астраханская область'!E164,'Республика Калмыкия'!E164,'Саратовская область'!E164,'Пензенская обл.'!E164)</f>
        <v>0</v>
      </c>
      <c r="F164" s="8">
        <f>SUM('Волгоградская область'!F164,'Астраханская область'!F164,'Республика Калмыкия'!F164,'Саратовская область'!F164,'Пензенская обл.'!F164)</f>
        <v>0</v>
      </c>
      <c r="G164" s="8">
        <f>SUM('Волгоградская область'!G164,'Астраханская область'!G164,'Республика Калмыкия'!G164,'Саратовская область'!G164,'Пензенская обл.'!G164)</f>
        <v>0</v>
      </c>
      <c r="H164" s="8">
        <f>SUM('Волгоградская область'!H164,'Астраханская область'!H164,'Республика Калмыкия'!H164,'Саратовская область'!H164,'Пензенская обл.'!H164)</f>
        <v>0</v>
      </c>
      <c r="I164" s="62"/>
    </row>
    <row r="165" spans="1:9" ht="24.75" thickBot="1" x14ac:dyDescent="0.3">
      <c r="A165" s="46" t="s">
        <v>230</v>
      </c>
      <c r="B165" s="14" t="s">
        <v>231</v>
      </c>
      <c r="C165" s="15">
        <f>SUM('Волгоградская область'!C165,'Астраханская область'!C165,'Республика Калмыкия'!C165,'Саратовская область'!C165,'Пензенская обл.'!C165)</f>
        <v>0</v>
      </c>
      <c r="D165" s="15">
        <f>SUM('Волгоградская область'!D165,'Астраханская область'!D165,'Республика Калмыкия'!D165,'Саратовская область'!D165,'Пензенская обл.'!D165)</f>
        <v>0</v>
      </c>
      <c r="E165" s="15">
        <f>SUM('Волгоградская область'!E165,'Астраханская область'!E165,'Республика Калмыкия'!E165,'Саратовская область'!E165,'Пензенская обл.'!E165)</f>
        <v>0</v>
      </c>
      <c r="F165" s="15">
        <f>SUM('Волгоградская область'!F165,'Астраханская область'!F165,'Республика Калмыкия'!F165,'Саратовская область'!F165,'Пензенская обл.'!F165)</f>
        <v>0</v>
      </c>
      <c r="G165" s="15">
        <f>SUM('Волгоградская область'!G165,'Астраханская область'!G165,'Республика Калмыкия'!G165,'Саратовская область'!G165,'Пензенская обл.'!G165)</f>
        <v>0</v>
      </c>
      <c r="H165" s="15">
        <f>SUM('Волгоградская область'!H165,'Астраханская область'!H165,'Республика Калмыкия'!H165,'Саратовская область'!H165,'Пензенская обл.'!H165)</f>
        <v>0</v>
      </c>
      <c r="I165" s="62"/>
    </row>
    <row r="166" spans="1:9" ht="24.75" thickBot="1" x14ac:dyDescent="0.3">
      <c r="A166" s="46" t="s">
        <v>232</v>
      </c>
      <c r="B166" s="14" t="s">
        <v>233</v>
      </c>
      <c r="C166" s="15">
        <f>SUM('Волгоградская область'!C166,'Астраханская область'!C166,'Республика Калмыкия'!C166,'Саратовская область'!C166,'Пензенская обл.'!C166)</f>
        <v>0</v>
      </c>
      <c r="D166" s="15">
        <f>SUM('Волгоградская область'!D166,'Астраханская область'!D166,'Республика Калмыкия'!D166,'Саратовская область'!D166,'Пензенская обл.'!D166)</f>
        <v>0</v>
      </c>
      <c r="E166" s="15">
        <f>SUM('Волгоградская область'!E166,'Астраханская область'!E166,'Республика Калмыкия'!E166,'Саратовская область'!E166,'Пензенская обл.'!E166)</f>
        <v>0</v>
      </c>
      <c r="F166" s="15">
        <f>SUM('Волгоградская область'!F166,'Астраханская область'!F166,'Республика Калмыкия'!F166,'Саратовская область'!F166,'Пензенская обл.'!F166)</f>
        <v>0</v>
      </c>
      <c r="G166" s="15">
        <f>SUM('Волгоградская область'!G166,'Астраханская область'!G166,'Республика Калмыкия'!G166,'Саратовская область'!G166,'Пензенская обл.'!G166)</f>
        <v>0</v>
      </c>
      <c r="H166" s="15">
        <f>SUM('Волгоградская область'!H166,'Астраханская область'!H166,'Республика Калмыкия'!H166,'Саратовская область'!H166,'Пензенская обл.'!H166)</f>
        <v>0</v>
      </c>
      <c r="I166" s="62"/>
    </row>
    <row r="167" spans="1:9" ht="36.75" thickBot="1" x14ac:dyDescent="0.3">
      <c r="A167" s="46" t="s">
        <v>234</v>
      </c>
      <c r="B167" s="14" t="s">
        <v>235</v>
      </c>
      <c r="C167" s="15">
        <f>SUM('Волгоградская область'!C167,'Астраханская область'!C167,'Республика Калмыкия'!C167,'Саратовская область'!C167,'Пензенская обл.'!C167)</f>
        <v>28</v>
      </c>
      <c r="D167" s="15">
        <f>SUM('Волгоградская область'!D167,'Астраханская область'!D167,'Республика Калмыкия'!D167,'Саратовская область'!D167,'Пензенская обл.'!D167)</f>
        <v>21</v>
      </c>
      <c r="E167" s="15">
        <f>SUM('Волгоградская область'!E167,'Астраханская область'!E167,'Республика Калмыкия'!E167,'Саратовская область'!E167,'Пензенская обл.'!E167)</f>
        <v>0</v>
      </c>
      <c r="F167" s="15">
        <f>SUM('Волгоградская область'!F167,'Астраханская область'!F167,'Республика Калмыкия'!F167,'Саратовская область'!F167,'Пензенская обл.'!F167)</f>
        <v>1</v>
      </c>
      <c r="G167" s="15">
        <f>SUM('Волгоградская область'!G167,'Астраханская область'!G167,'Республика Калмыкия'!G167,'Саратовская область'!G167,'Пензенская обл.'!G167)</f>
        <v>1</v>
      </c>
      <c r="H167" s="15">
        <f>SUM('Волгоградская область'!H167,'Астраханская область'!H167,'Республика Калмыкия'!H167,'Саратовская область'!H167,'Пензенская обл.'!H167)</f>
        <v>4</v>
      </c>
      <c r="I167" s="62"/>
    </row>
    <row r="168" spans="1:9" ht="15.75" thickBot="1" x14ac:dyDescent="0.3">
      <c r="A168" s="48" t="s">
        <v>236</v>
      </c>
      <c r="B168" s="8" t="s">
        <v>237</v>
      </c>
      <c r="C168" s="8">
        <f>SUM('Волгоградская область'!C168,'Астраханская область'!C168,'Республика Калмыкия'!C168,'Саратовская область'!C168,'Пензенская обл.'!C168)</f>
        <v>28</v>
      </c>
      <c r="D168" s="8">
        <f>SUM('Волгоградская область'!D168,'Астраханская область'!D168,'Республика Калмыкия'!D168,'Саратовская область'!D168,'Пензенская обл.'!D168)</f>
        <v>19</v>
      </c>
      <c r="E168" s="8">
        <f>SUM('Волгоградская область'!E168,'Астраханская область'!E168,'Республика Калмыкия'!E168,'Саратовская область'!E168,'Пензенская обл.'!E168)</f>
        <v>0</v>
      </c>
      <c r="F168" s="8">
        <f>SUM('Волгоградская область'!F168,'Астраханская область'!F168,'Республика Калмыкия'!F168,'Саратовская область'!F168,'Пензенская обл.'!F168)</f>
        <v>1</v>
      </c>
      <c r="G168" s="8">
        <f>SUM('Волгоградская область'!G168,'Астраханская область'!G168,'Республика Калмыкия'!G168,'Саратовская область'!G168,'Пензенская обл.'!G168)</f>
        <v>1</v>
      </c>
      <c r="H168" s="8">
        <f>SUM('Волгоградская область'!H168,'Астраханская область'!H168,'Республика Калмыкия'!H168,'Саратовская область'!H168,'Пензенская обл.'!H168)</f>
        <v>4</v>
      </c>
      <c r="I168" s="62"/>
    </row>
    <row r="169" spans="1:9" ht="108.75" thickBot="1" x14ac:dyDescent="0.3">
      <c r="A169" s="46" t="s">
        <v>238</v>
      </c>
      <c r="B169" s="14" t="s">
        <v>239</v>
      </c>
      <c r="C169" s="15">
        <f>SUM('Волгоградская область'!C169,'Астраханская область'!C169,'Республика Калмыкия'!C169,'Саратовская область'!C169,'Пензенская обл.'!C169)</f>
        <v>0</v>
      </c>
      <c r="D169" s="15">
        <f>SUM('Волгоградская область'!D169,'Астраханская область'!D169,'Республика Калмыкия'!D169,'Саратовская область'!D169,'Пензенская обл.'!D169)</f>
        <v>0</v>
      </c>
      <c r="E169" s="15">
        <f>SUM('Волгоградская область'!E169,'Астраханская область'!E169,'Республика Калмыкия'!E169,'Саратовская область'!E169,'Пензенская обл.'!E169)</f>
        <v>0</v>
      </c>
      <c r="F169" s="15">
        <f>SUM('Волгоградская область'!F169,'Астраханская область'!F169,'Республика Калмыкия'!F169,'Саратовская область'!F169,'Пензенская обл.'!F169)</f>
        <v>0</v>
      </c>
      <c r="G169" s="15">
        <f>SUM('Волгоградская область'!G169,'Астраханская область'!G169,'Республика Калмыкия'!G169,'Саратовская область'!G169,'Пензенская обл.'!G169)</f>
        <v>0</v>
      </c>
      <c r="H169" s="15">
        <f>SUM('Волгоградская область'!H169,'Астраханская область'!H169,'Республика Калмыкия'!H169,'Саратовская область'!H169,'Пензенская обл.'!H169)</f>
        <v>0</v>
      </c>
      <c r="I169" s="62"/>
    </row>
    <row r="170" spans="1:9" ht="24.75" thickBot="1" x14ac:dyDescent="0.3">
      <c r="A170" s="48" t="s">
        <v>240</v>
      </c>
      <c r="B170" s="7" t="s">
        <v>241</v>
      </c>
      <c r="C170" s="8">
        <f>SUM('Волгоградская область'!C170,'Астраханская область'!C170,'Республика Калмыкия'!C170,'Саратовская область'!C170,'Пензенская обл.'!C170)</f>
        <v>0</v>
      </c>
      <c r="D170" s="8">
        <f>SUM('Волгоградская область'!D170,'Астраханская область'!D170,'Республика Калмыкия'!D170,'Саратовская область'!D170,'Пензенская обл.'!D170)</f>
        <v>0</v>
      </c>
      <c r="E170" s="8">
        <f>SUM('Волгоградская область'!E170,'Астраханская область'!E170,'Республика Калмыкия'!E170,'Саратовская область'!E170,'Пензенская обл.'!E170)</f>
        <v>0</v>
      </c>
      <c r="F170" s="8">
        <f>SUM('Волгоградская область'!F170,'Астраханская область'!F170,'Республика Калмыкия'!F170,'Саратовская область'!F170,'Пензенская обл.'!F170)</f>
        <v>0</v>
      </c>
      <c r="G170" s="8">
        <f>SUM('Волгоградская область'!G170,'Астраханская область'!G170,'Республика Калмыкия'!G170,'Саратовская область'!G170,'Пензенская обл.'!G170)</f>
        <v>0</v>
      </c>
      <c r="H170" s="8">
        <f>SUM('Волгоградская область'!H170,'Астраханская область'!H170,'Республика Калмыкия'!H170,'Саратовская область'!H170,'Пензенская обл.'!H170)</f>
        <v>0</v>
      </c>
      <c r="I170" s="62"/>
    </row>
    <row r="171" spans="1:9" ht="24.75" thickBot="1" x14ac:dyDescent="0.3">
      <c r="A171" s="48" t="s">
        <v>242</v>
      </c>
      <c r="B171" s="7" t="s">
        <v>243</v>
      </c>
      <c r="C171" s="8">
        <f>SUM('Волгоградская область'!C171,'Астраханская область'!C171,'Республика Калмыкия'!C171,'Саратовская область'!C171,'Пензенская обл.'!C171)</f>
        <v>0</v>
      </c>
      <c r="D171" s="8">
        <f>SUM('Волгоградская область'!D171,'Астраханская область'!D171,'Республика Калмыкия'!D171,'Саратовская область'!D171,'Пензенская обл.'!D171)</f>
        <v>0</v>
      </c>
      <c r="E171" s="8">
        <f>SUM('Волгоградская область'!E171,'Астраханская область'!E171,'Республика Калмыкия'!E171,'Саратовская область'!E171,'Пензенская обл.'!E171)</f>
        <v>0</v>
      </c>
      <c r="F171" s="8">
        <f>SUM('Волгоградская область'!F171,'Астраханская область'!F171,'Республика Калмыкия'!F171,'Саратовская область'!F171,'Пензенская обл.'!F171)</f>
        <v>0</v>
      </c>
      <c r="G171" s="8">
        <f>SUM('Волгоградская область'!G171,'Астраханская область'!G171,'Республика Калмыкия'!G171,'Саратовская область'!G171,'Пензенская обл.'!G171)</f>
        <v>0</v>
      </c>
      <c r="H171" s="8">
        <f>SUM('Волгоградская область'!H171,'Астраханская область'!H171,'Республика Калмыкия'!H171,'Саратовская область'!H171,'Пензенская обл.'!H171)</f>
        <v>0</v>
      </c>
      <c r="I171" s="62"/>
    </row>
    <row r="172" spans="1:9" ht="36.75" thickBot="1" x14ac:dyDescent="0.3">
      <c r="A172" s="48" t="s">
        <v>244</v>
      </c>
      <c r="B172" s="7" t="s">
        <v>245</v>
      </c>
      <c r="C172" s="8">
        <f>SUM('Волгоградская область'!C172,'Астраханская область'!C172,'Республика Калмыкия'!C172,'Саратовская область'!C172,'Пензенская обл.'!C172)</f>
        <v>0</v>
      </c>
      <c r="D172" s="8">
        <f>SUM('Волгоградская область'!D172,'Астраханская область'!D172,'Республика Калмыкия'!D172,'Саратовская область'!D172,'Пензенская обл.'!D172)</f>
        <v>0</v>
      </c>
      <c r="E172" s="8">
        <f>SUM('Волгоградская область'!E172,'Астраханская область'!E172,'Республика Калмыкия'!E172,'Саратовская область'!E172,'Пензенская обл.'!E172)</f>
        <v>0</v>
      </c>
      <c r="F172" s="8">
        <f>SUM('Волгоградская область'!F172,'Астраханская область'!F172,'Республика Калмыкия'!F172,'Саратовская область'!F172,'Пензенская обл.'!F172)</f>
        <v>0</v>
      </c>
      <c r="G172" s="8">
        <f>SUM('Волгоградская область'!G172,'Астраханская область'!G172,'Республика Калмыкия'!G172,'Саратовская область'!G172,'Пензенская обл.'!G172)</f>
        <v>0</v>
      </c>
      <c r="H172" s="8">
        <f>SUM('Волгоградская область'!H172,'Астраханская область'!H172,'Республика Калмыкия'!H172,'Саратовская область'!H172,'Пензенская обл.'!H172)</f>
        <v>0</v>
      </c>
      <c r="I172" s="62"/>
    </row>
    <row r="173" spans="1:9" ht="24.75" thickBot="1" x14ac:dyDescent="0.3">
      <c r="A173" s="48" t="s">
        <v>246</v>
      </c>
      <c r="B173" s="7" t="s">
        <v>247</v>
      </c>
      <c r="C173" s="8">
        <f>SUM('Волгоградская область'!C173,'Астраханская область'!C173,'Республика Калмыкия'!C173,'Саратовская область'!C173,'Пензенская обл.'!C173)</f>
        <v>0</v>
      </c>
      <c r="D173" s="8">
        <f>SUM('Волгоградская область'!D173,'Астраханская область'!D173,'Республика Калмыкия'!D173,'Саратовская область'!D173,'Пензенская обл.'!D173)</f>
        <v>0</v>
      </c>
      <c r="E173" s="8">
        <f>SUM('Волгоградская область'!E173,'Астраханская область'!E173,'Республика Калмыкия'!E173,'Саратовская область'!E173,'Пензенская обл.'!E173)</f>
        <v>0</v>
      </c>
      <c r="F173" s="8">
        <f>SUM('Волгоградская область'!F173,'Астраханская область'!F173,'Республика Калмыкия'!F173,'Саратовская область'!F173,'Пензенская обл.'!F173)</f>
        <v>0</v>
      </c>
      <c r="G173" s="8">
        <f>SUM('Волгоградская область'!G173,'Астраханская область'!G173,'Республика Калмыкия'!G173,'Саратовская область'!G173,'Пензенская обл.'!G173)</f>
        <v>0</v>
      </c>
      <c r="H173" s="8">
        <f>SUM('Волгоградская область'!H173,'Астраханская область'!H173,'Республика Калмыкия'!H173,'Саратовская область'!H173,'Пензенская обл.'!H173)</f>
        <v>0</v>
      </c>
      <c r="I173" s="62"/>
    </row>
    <row r="174" spans="1:9" ht="24.75" thickBot="1" x14ac:dyDescent="0.3">
      <c r="A174" s="46" t="s">
        <v>248</v>
      </c>
      <c r="B174" s="14" t="s">
        <v>249</v>
      </c>
      <c r="C174" s="15">
        <f>SUM('Волгоградская область'!C174,'Астраханская область'!C174,'Республика Калмыкия'!C174,'Саратовская область'!C174,'Пензенская обл.'!C174)</f>
        <v>29390</v>
      </c>
      <c r="D174" s="15">
        <f>SUM('Волгоградская область'!D174,'Астраханская область'!D174,'Республика Калмыкия'!D174,'Саратовская область'!D174,'Пензенская обл.'!D174)</f>
        <v>0</v>
      </c>
      <c r="E174" s="15">
        <f>SUM('Волгоградская область'!E174,'Астраханская область'!E174,'Республика Калмыкия'!E174,'Саратовская область'!E174,'Пензенская обл.'!E174)</f>
        <v>0</v>
      </c>
      <c r="F174" s="15">
        <f>SUM('Волгоградская область'!F174,'Астраханская область'!F174,'Республика Калмыкия'!F174,'Саратовская область'!F174,'Пензенская обл.'!F174)</f>
        <v>0</v>
      </c>
      <c r="G174" s="15">
        <f>SUM('Волгоградская область'!G174,'Астраханская область'!G174,'Республика Калмыкия'!G174,'Саратовская область'!G174,'Пензенская обл.'!G174)</f>
        <v>0</v>
      </c>
      <c r="H174" s="15">
        <f>SUM('Волгоградская область'!H174,'Астраханская область'!H174,'Республика Калмыкия'!H174,'Саратовская область'!H174,'Пензенская обл.'!H174)</f>
        <v>10</v>
      </c>
      <c r="I174" s="63"/>
    </row>
    <row r="175" spans="1:9" ht="15.75" thickBot="1" x14ac:dyDescent="0.3">
      <c r="A175" s="46" t="s">
        <v>250</v>
      </c>
      <c r="B175" s="14" t="s">
        <v>251</v>
      </c>
      <c r="C175" s="15">
        <f>SUM('Волгоградская область'!C175,'Астраханская область'!C175,'Республика Калмыкия'!C175,'Саратовская область'!C175,'Пензенская обл.'!C175)</f>
        <v>34014</v>
      </c>
      <c r="D175" s="15">
        <f>SUM('Волгоградская область'!D175,'Астраханская область'!D175,'Республика Калмыкия'!D175,'Саратовская область'!D175,'Пензенская обл.'!D175)</f>
        <v>17031</v>
      </c>
      <c r="E175" s="15">
        <f>SUM('Волгоградская область'!E175,'Астраханская область'!E175,'Республика Калмыкия'!E175,'Саратовская область'!E175,'Пензенская обл.'!E175)</f>
        <v>7</v>
      </c>
      <c r="F175" s="15">
        <f>SUM('Волгоградская область'!F175,'Астраханская область'!F175,'Республика Калмыкия'!F175,'Саратовская область'!F175,'Пензенская обл.'!F175)</f>
        <v>5</v>
      </c>
      <c r="G175" s="15">
        <f>SUM('Волгоградская область'!G175,'Астраханская область'!G175,'Республика Калмыкия'!G175,'Саратовская область'!G175,'Пензенская обл.'!G175)</f>
        <v>91</v>
      </c>
      <c r="H175" s="15">
        <f>SUM('Волгоградская область'!H175,'Астраханская область'!H175,'Республика Калмыкия'!H175,'Саратовская область'!H175,'Пензенская обл.'!H175)</f>
        <v>88</v>
      </c>
      <c r="I175" s="63"/>
    </row>
    <row r="176" spans="1:9" ht="15.75" thickBot="1" x14ac:dyDescent="0.3">
      <c r="A176" s="46" t="s">
        <v>252</v>
      </c>
      <c r="B176" s="14" t="s">
        <v>253</v>
      </c>
      <c r="C176" s="15">
        <f>SUM('Волгоградская область'!C176,'Астраханская область'!C176,'Республика Калмыкия'!C176,'Саратовская область'!C176,'Пензенская обл.'!C176)</f>
        <v>0</v>
      </c>
      <c r="D176" s="15">
        <f>SUM('Волгоградская область'!D176,'Астраханская область'!D176,'Республика Калмыкия'!D176,'Саратовская область'!D176,'Пензенская обл.'!D176)</f>
        <v>0</v>
      </c>
      <c r="E176" s="15">
        <f>SUM('Волгоградская область'!E176,'Астраханская область'!E176,'Республика Калмыкия'!E176,'Саратовская область'!E176,'Пензенская обл.'!E176)</f>
        <v>0</v>
      </c>
      <c r="F176" s="15">
        <f>SUM('Волгоградская область'!F176,'Астраханская область'!F176,'Республика Калмыкия'!F176,'Саратовская область'!F176,'Пензенская обл.'!F176)</f>
        <v>0</v>
      </c>
      <c r="G176" s="15">
        <f>SUM('Волгоградская область'!G176,'Астраханская область'!G176,'Республика Калмыкия'!G176,'Саратовская область'!G176,'Пензенская обл.'!G176)</f>
        <v>0</v>
      </c>
      <c r="H176" s="15">
        <f>SUM('Волгоградская область'!H176,'Астраханская область'!H176,'Республика Калмыкия'!H176,'Саратовская область'!H176,'Пензенская обл.'!H176)</f>
        <v>0</v>
      </c>
      <c r="I176" s="63"/>
    </row>
    <row r="177" spans="1:9" ht="15.75" thickBot="1" x14ac:dyDescent="0.3">
      <c r="A177" s="48" t="s">
        <v>254</v>
      </c>
      <c r="B177" s="7" t="s">
        <v>255</v>
      </c>
      <c r="C177" s="8">
        <f>SUM('Волгоградская область'!C177,'Астраханская область'!C177,'Республика Калмыкия'!C177,'Саратовская область'!C177,'Пензенская обл.'!C177)</f>
        <v>0</v>
      </c>
      <c r="D177" s="8">
        <f>SUM('Волгоградская область'!D177,'Астраханская область'!D177,'Республика Калмыкия'!D177,'Саратовская область'!D177,'Пензенская обл.'!D177)</f>
        <v>0</v>
      </c>
      <c r="E177" s="8">
        <f>SUM('Волгоградская область'!E177,'Астраханская область'!E177,'Республика Калмыкия'!E177,'Саратовская область'!E177,'Пензенская обл.'!E177)</f>
        <v>0</v>
      </c>
      <c r="F177" s="8">
        <f>SUM('Волгоградская область'!F177,'Астраханская область'!F177,'Республика Калмыкия'!F177,'Саратовская область'!F177,'Пензенская обл.'!F177)</f>
        <v>0</v>
      </c>
      <c r="G177" s="8">
        <f>SUM('Волгоградская область'!G177,'Астраханская область'!G177,'Республика Калмыкия'!G177,'Саратовская область'!G177,'Пензенская обл.'!G177)</f>
        <v>0</v>
      </c>
      <c r="H177" s="8">
        <f>SUM('Волгоградская область'!H177,'Астраханская область'!H177,'Республика Калмыкия'!H177,'Саратовская область'!H177,'Пензенская обл.'!H177)</f>
        <v>0</v>
      </c>
      <c r="I177" s="63"/>
    </row>
    <row r="178" spans="1:9" ht="24.75" thickBot="1" x14ac:dyDescent="0.3">
      <c r="A178" s="46" t="s">
        <v>256</v>
      </c>
      <c r="B178" s="14" t="s">
        <v>257</v>
      </c>
      <c r="C178" s="15">
        <f>SUM('Волгоградская область'!C178,'Астраханская область'!C178,'Республика Калмыкия'!C178,'Саратовская область'!C178,'Пензенская обл.'!C178)</f>
        <v>0</v>
      </c>
      <c r="D178" s="15">
        <f>SUM('Волгоградская область'!D178,'Астраханская область'!D178,'Республика Калмыкия'!D178,'Саратовская область'!D178,'Пензенская обл.'!D178)</f>
        <v>0</v>
      </c>
      <c r="E178" s="15">
        <f>SUM('Волгоградская область'!E178,'Астраханская область'!E178,'Республика Калмыкия'!E178,'Саратовская область'!E178,'Пензенская обл.'!E178)</f>
        <v>0</v>
      </c>
      <c r="F178" s="15">
        <f>SUM('Волгоградская область'!F178,'Астраханская область'!F178,'Республика Калмыкия'!F178,'Саратовская область'!F178,'Пензенская обл.'!F178)</f>
        <v>0</v>
      </c>
      <c r="G178" s="15">
        <f>SUM('Волгоградская область'!G178,'Астраханская область'!G178,'Республика Калмыкия'!G178,'Саратовская область'!G178,'Пензенская обл.'!G178)</f>
        <v>0</v>
      </c>
      <c r="H178" s="15">
        <f>SUM('Волгоградская область'!H178,'Астраханская область'!H178,'Республика Калмыкия'!H178,'Саратовская область'!H178,'Пензенская обл.'!H178)</f>
        <v>0</v>
      </c>
      <c r="I178" s="63"/>
    </row>
    <row r="179" spans="1:9" ht="15.75" thickBot="1" x14ac:dyDescent="0.3">
      <c r="A179" s="48" t="s">
        <v>258</v>
      </c>
      <c r="B179" s="7" t="s">
        <v>259</v>
      </c>
      <c r="C179" s="8">
        <f>SUM('Волгоградская область'!C179,'Астраханская область'!C179,'Республика Калмыкия'!C179,'Саратовская область'!C179,'Пензенская обл.'!C179)</f>
        <v>0</v>
      </c>
      <c r="D179" s="8">
        <f>SUM('Волгоградская область'!D179,'Астраханская область'!D179,'Республика Калмыкия'!D179,'Саратовская область'!D179,'Пензенская обл.'!D179)</f>
        <v>0</v>
      </c>
      <c r="E179" s="8">
        <f>SUM('Волгоградская область'!E179,'Астраханская область'!E179,'Республика Калмыкия'!E179,'Саратовская область'!E179,'Пензенская обл.'!E179)</f>
        <v>0</v>
      </c>
      <c r="F179" s="8">
        <f>SUM('Волгоградская область'!F179,'Астраханская область'!F179,'Республика Калмыкия'!F179,'Саратовская область'!F179,'Пензенская обл.'!F179)</f>
        <v>0</v>
      </c>
      <c r="G179" s="8">
        <f>SUM('Волгоградская область'!G179,'Астраханская область'!G179,'Республика Калмыкия'!G179,'Саратовская область'!G179,'Пензенская обл.'!G179)</f>
        <v>0</v>
      </c>
      <c r="H179" s="8">
        <f>SUM('Волгоградская область'!H179,'Астраханская область'!H179,'Республика Калмыкия'!H179,'Саратовская область'!H179,'Пензенская обл.'!H179)</f>
        <v>0</v>
      </c>
      <c r="I179" s="63"/>
    </row>
    <row r="180" spans="1:9" ht="36.6" customHeight="1" thickBot="1" x14ac:dyDescent="0.3">
      <c r="A180" s="48" t="s">
        <v>260</v>
      </c>
      <c r="B180" s="7" t="s">
        <v>261</v>
      </c>
      <c r="C180" s="8">
        <f>SUM('Волгоградская область'!C180,'Астраханская область'!C180,'Республика Калмыкия'!C180,'Саратовская область'!C180,'Пензенская обл.'!C180)</f>
        <v>0</v>
      </c>
      <c r="D180" s="8">
        <f>SUM('Волгоградская область'!D180,'Астраханская область'!D180,'Республика Калмыкия'!D180,'Саратовская область'!D180,'Пензенская обл.'!D180)</f>
        <v>0</v>
      </c>
      <c r="E180" s="8">
        <f>SUM('Волгоградская область'!E180,'Астраханская область'!E180,'Республика Калмыкия'!E180,'Саратовская область'!E180,'Пензенская обл.'!E180)</f>
        <v>0</v>
      </c>
      <c r="F180" s="8">
        <f>SUM('Волгоградская область'!F180,'Астраханская область'!F180,'Республика Калмыкия'!F180,'Саратовская область'!F180,'Пензенская обл.'!F180)</f>
        <v>0</v>
      </c>
      <c r="G180" s="8">
        <f>SUM('Волгоградская область'!G180,'Астраханская область'!G180,'Республика Калмыкия'!G180,'Саратовская область'!G180,'Пензенская обл.'!G180)</f>
        <v>0</v>
      </c>
      <c r="H180" s="8">
        <f>SUM('Волгоградская область'!H180,'Астраханская область'!H180,'Республика Калмыкия'!H180,'Саратовская область'!H180,'Пензенская обл.'!H180)</f>
        <v>0</v>
      </c>
      <c r="I180" s="63"/>
    </row>
    <row r="181" spans="1:9" ht="24.75" thickBot="1" x14ac:dyDescent="0.3">
      <c r="A181" s="48" t="s">
        <v>262</v>
      </c>
      <c r="B181" s="7" t="s">
        <v>263</v>
      </c>
      <c r="C181" s="8">
        <f>SUM('Волгоградская область'!C181,'Астраханская область'!C181,'Республика Калмыкия'!C181,'Саратовская область'!C181,'Пензенская обл.'!C181)</f>
        <v>0</v>
      </c>
      <c r="D181" s="8">
        <f>SUM('Волгоградская область'!D181,'Астраханская область'!D181,'Республика Калмыкия'!D181,'Саратовская область'!D181,'Пензенская обл.'!D181)</f>
        <v>0</v>
      </c>
      <c r="E181" s="8">
        <f>SUM('Волгоградская область'!E181,'Астраханская область'!E181,'Республика Калмыкия'!E181,'Саратовская область'!E181,'Пензенская обл.'!E181)</f>
        <v>0</v>
      </c>
      <c r="F181" s="8">
        <f>SUM('Волгоградская область'!F181,'Астраханская область'!F181,'Республика Калмыкия'!F181,'Саратовская область'!F181,'Пензенская обл.'!F181)</f>
        <v>0</v>
      </c>
      <c r="G181" s="8">
        <f>SUM('Волгоградская область'!G181,'Астраханская область'!G181,'Республика Калмыкия'!G181,'Саратовская область'!G181,'Пензенская обл.'!G181)</f>
        <v>0</v>
      </c>
      <c r="H181" s="8">
        <f>SUM('Волгоградская область'!H181,'Астраханская область'!H181,'Республика Калмыкия'!H181,'Саратовская область'!H181,'Пензенская обл.'!H181)</f>
        <v>0</v>
      </c>
      <c r="I181" s="63"/>
    </row>
    <row r="182" spans="1:9" ht="15.75" thickBot="1" x14ac:dyDescent="0.3">
      <c r="A182" s="48" t="s">
        <v>264</v>
      </c>
      <c r="B182" s="7" t="s">
        <v>265</v>
      </c>
      <c r="C182" s="8">
        <f>SUM('Волгоградская область'!C182,'Астраханская область'!C182,'Республика Калмыкия'!C182,'Саратовская область'!C182,'Пензенская обл.'!C182)</f>
        <v>0</v>
      </c>
      <c r="D182" s="8">
        <f>SUM('Волгоградская область'!D182,'Астраханская область'!D182,'Республика Калмыкия'!D182,'Саратовская область'!D182,'Пензенская обл.'!D182)</f>
        <v>0</v>
      </c>
      <c r="E182" s="8">
        <f>SUM('Волгоградская область'!E182,'Астраханская область'!E182,'Республика Калмыкия'!E182,'Саратовская область'!E182,'Пензенская обл.'!E182)</f>
        <v>0</v>
      </c>
      <c r="F182" s="8">
        <f>SUM('Волгоградская область'!F182,'Астраханская область'!F182,'Республика Калмыкия'!F182,'Саратовская область'!F182,'Пензенская обл.'!F182)</f>
        <v>0</v>
      </c>
      <c r="G182" s="8">
        <f>SUM('Волгоградская область'!G182,'Астраханская область'!G182,'Республика Калмыкия'!G182,'Саратовская область'!G182,'Пензенская обл.'!G182)</f>
        <v>0</v>
      </c>
      <c r="H182" s="8">
        <f>SUM('Волгоградская область'!H182,'Астраханская область'!H182,'Республика Калмыкия'!H182,'Саратовская область'!H182,'Пензенская обл.'!H182)</f>
        <v>0</v>
      </c>
      <c r="I182" s="63"/>
    </row>
    <row r="183" spans="1:9" ht="24.75" thickBot="1" x14ac:dyDescent="0.3">
      <c r="A183" s="46" t="s">
        <v>266</v>
      </c>
      <c r="B183" s="14" t="s">
        <v>267</v>
      </c>
      <c r="C183" s="15">
        <f>SUM('Волгоградская область'!C183,'Астраханская область'!C183,'Республика Калмыкия'!C183,'Саратовская область'!C183,'Пензенская обл.'!C183)</f>
        <v>0</v>
      </c>
      <c r="D183" s="15">
        <f>SUM('Волгоградская область'!D183,'Астраханская область'!D183,'Республика Калмыкия'!D183,'Саратовская область'!D183,'Пензенская обл.'!D183)</f>
        <v>0</v>
      </c>
      <c r="E183" s="15">
        <f>SUM('Волгоградская область'!E183,'Астраханская область'!E183,'Республика Калмыкия'!E183,'Саратовская область'!E183,'Пензенская обл.'!E183)</f>
        <v>0</v>
      </c>
      <c r="F183" s="15">
        <f>SUM('Волгоградская область'!F183,'Астраханская область'!F183,'Республика Калмыкия'!F183,'Саратовская область'!F183,'Пензенская обл.'!F183)</f>
        <v>0</v>
      </c>
      <c r="G183" s="15">
        <f>SUM('Волгоградская область'!G183,'Астраханская область'!G183,'Республика Калмыкия'!G183,'Саратовская область'!G183,'Пензенская обл.'!G183)</f>
        <v>0</v>
      </c>
      <c r="H183" s="15">
        <f>SUM('Волгоградская область'!H183,'Астраханская область'!H183,'Республика Калмыкия'!H183,'Саратовская область'!H183,'Пензенская обл.'!H183)</f>
        <v>0</v>
      </c>
      <c r="I183" s="63"/>
    </row>
    <row r="184" spans="1:9" ht="15.75" thickBot="1" x14ac:dyDescent="0.3">
      <c r="A184" s="48" t="s">
        <v>268</v>
      </c>
      <c r="B184" s="7" t="s">
        <v>269</v>
      </c>
      <c r="C184" s="8">
        <f>SUM('Волгоградская область'!C184,'Астраханская область'!C184,'Республика Калмыкия'!C184,'Саратовская область'!C184,'Пензенская обл.'!C184)</f>
        <v>0</v>
      </c>
      <c r="D184" s="8">
        <f>SUM('Волгоградская область'!D184,'Астраханская область'!D184,'Республика Калмыкия'!D184,'Саратовская область'!D184,'Пензенская обл.'!D184)</f>
        <v>0</v>
      </c>
      <c r="E184" s="8">
        <f>SUM('Волгоградская область'!E184,'Астраханская область'!E184,'Республика Калмыкия'!E184,'Саратовская область'!E184,'Пензенская обл.'!E184)</f>
        <v>0</v>
      </c>
      <c r="F184" s="8">
        <f>SUM('Волгоградская область'!F184,'Астраханская область'!F184,'Республика Калмыкия'!F184,'Саратовская область'!F184,'Пензенская обл.'!F184)</f>
        <v>0</v>
      </c>
      <c r="G184" s="8">
        <f>SUM('Волгоградская область'!G184,'Астраханская область'!G184,'Республика Калмыкия'!G184,'Саратовская область'!G184,'Пензенская обл.'!G184)</f>
        <v>0</v>
      </c>
      <c r="H184" s="8">
        <f>SUM('Волгоградская область'!H184,'Астраханская область'!H184,'Республика Калмыкия'!H184,'Саратовская область'!H184,'Пензенская обл.'!H184)</f>
        <v>0</v>
      </c>
      <c r="I184" s="63"/>
    </row>
    <row r="185" spans="1:9" ht="15.75" thickBot="1" x14ac:dyDescent="0.3">
      <c r="A185" s="48" t="s">
        <v>270</v>
      </c>
      <c r="B185" s="7" t="s">
        <v>271</v>
      </c>
      <c r="C185" s="8">
        <f>SUM('Волгоградская область'!C185,'Астраханская область'!C185,'Республика Калмыкия'!C185,'Саратовская область'!C185,'Пензенская обл.'!C185)</f>
        <v>0</v>
      </c>
      <c r="D185" s="8">
        <f>SUM('Волгоградская область'!D185,'Астраханская область'!D185,'Республика Калмыкия'!D185,'Саратовская область'!D185,'Пензенская обл.'!D185)</f>
        <v>0</v>
      </c>
      <c r="E185" s="8">
        <f>SUM('Волгоградская область'!E185,'Астраханская область'!E185,'Республика Калмыкия'!E185,'Саратовская область'!E185,'Пензенская обл.'!E185)</f>
        <v>0</v>
      </c>
      <c r="F185" s="8">
        <f>SUM('Волгоградская область'!F185,'Астраханская область'!F185,'Республика Калмыкия'!F185,'Саратовская область'!F185,'Пензенская обл.'!F185)</f>
        <v>0</v>
      </c>
      <c r="G185" s="8">
        <f>SUM('Волгоградская область'!G185,'Астраханская область'!G185,'Республика Калмыкия'!G185,'Саратовская область'!G185,'Пензенская обл.'!G185)</f>
        <v>0</v>
      </c>
      <c r="H185" s="8">
        <f>SUM('Волгоградская область'!H185,'Астраханская область'!H185,'Республика Калмыкия'!H185,'Саратовская область'!H185,'Пензенская обл.'!H185)</f>
        <v>0</v>
      </c>
      <c r="I185" s="63"/>
    </row>
    <row r="186" spans="1:9" ht="24.75" thickBot="1" x14ac:dyDescent="0.3">
      <c r="A186" s="46" t="s">
        <v>272</v>
      </c>
      <c r="B186" s="14" t="s">
        <v>273</v>
      </c>
      <c r="C186" s="15">
        <f>SUM('Волгоградская область'!C186,'Астраханская область'!C186,'Республика Калмыкия'!C186,'Саратовская область'!C186,'Пензенская обл.'!C186)</f>
        <v>0</v>
      </c>
      <c r="D186" s="15">
        <f>SUM('Волгоградская область'!D186,'Астраханская область'!D186,'Республика Калмыкия'!D186,'Саратовская область'!D186,'Пензенская обл.'!D186)</f>
        <v>0</v>
      </c>
      <c r="E186" s="15">
        <f>SUM('Волгоградская область'!E186,'Астраханская область'!E186,'Республика Калмыкия'!E186,'Саратовская область'!E186,'Пензенская обл.'!E186)</f>
        <v>0</v>
      </c>
      <c r="F186" s="15">
        <f>SUM('Волгоградская область'!F186,'Астраханская область'!F186,'Республика Калмыкия'!F186,'Саратовская область'!F186,'Пензенская обл.'!F186)</f>
        <v>0</v>
      </c>
      <c r="G186" s="15">
        <f>SUM('Волгоградская область'!G186,'Астраханская область'!G186,'Республика Калмыкия'!G186,'Саратовская область'!G186,'Пензенская обл.'!G186)</f>
        <v>0</v>
      </c>
      <c r="H186" s="15">
        <f>SUM('Волгоградская область'!H186,'Астраханская область'!H186,'Республика Калмыкия'!H186,'Саратовская область'!H186,'Пензенская обл.'!H186)</f>
        <v>0</v>
      </c>
      <c r="I186" s="63"/>
    </row>
    <row r="187" spans="1:9" ht="15.75" thickBot="1" x14ac:dyDescent="0.3">
      <c r="A187" s="48" t="s">
        <v>274</v>
      </c>
      <c r="B187" s="7" t="s">
        <v>269</v>
      </c>
      <c r="C187" s="8">
        <f>SUM('Волгоградская область'!C187,'Астраханская область'!C187,'Республика Калмыкия'!C187,'Саратовская область'!C187,'Пензенская обл.'!C187)</f>
        <v>0</v>
      </c>
      <c r="D187" s="8">
        <f>SUM('Волгоградская область'!D187,'Астраханская область'!D187,'Республика Калмыкия'!D187,'Саратовская область'!D187,'Пензенская обл.'!D187)</f>
        <v>0</v>
      </c>
      <c r="E187" s="8">
        <f>SUM('Волгоградская область'!E187,'Астраханская область'!E187,'Республика Калмыкия'!E187,'Саратовская область'!E187,'Пензенская обл.'!E187)</f>
        <v>0</v>
      </c>
      <c r="F187" s="8">
        <f>SUM('Волгоградская область'!F187,'Астраханская область'!F187,'Республика Калмыкия'!F187,'Саратовская область'!F187,'Пензенская обл.'!F187)</f>
        <v>0</v>
      </c>
      <c r="G187" s="8">
        <f>SUM('Волгоградская область'!G187,'Астраханская область'!G187,'Республика Калмыкия'!G187,'Саратовская область'!G187,'Пензенская обл.'!G187)</f>
        <v>0</v>
      </c>
      <c r="H187" s="8">
        <f>SUM('Волгоградская область'!H187,'Астраханская область'!H187,'Республика Калмыкия'!H187,'Саратовская область'!H187,'Пензенская обл.'!H187)</f>
        <v>0</v>
      </c>
      <c r="I187" s="63"/>
    </row>
    <row r="188" spans="1:9" ht="15.75" thickBot="1" x14ac:dyDescent="0.3">
      <c r="A188" s="48" t="s">
        <v>275</v>
      </c>
      <c r="B188" s="7" t="s">
        <v>271</v>
      </c>
      <c r="C188" s="8">
        <f>SUM('Волгоградская область'!C188,'Астраханская область'!C188,'Республика Калмыкия'!C188,'Саратовская область'!C188,'Пензенская обл.'!C188)</f>
        <v>0</v>
      </c>
      <c r="D188" s="8">
        <f>SUM('Волгоградская область'!D188,'Астраханская область'!D188,'Республика Калмыкия'!D188,'Саратовская область'!D188,'Пензенская обл.'!D188)</f>
        <v>0</v>
      </c>
      <c r="E188" s="8">
        <f>SUM('Волгоградская область'!E188,'Астраханская область'!E188,'Республика Калмыкия'!E188,'Саратовская область'!E188,'Пензенская обл.'!E188)</f>
        <v>0</v>
      </c>
      <c r="F188" s="8">
        <f>SUM('Волгоградская область'!F188,'Астраханская область'!F188,'Республика Калмыкия'!F188,'Саратовская область'!F188,'Пензенская обл.'!F188)</f>
        <v>0</v>
      </c>
      <c r="G188" s="8">
        <f>SUM('Волгоградская область'!G188,'Астраханская область'!G188,'Республика Калмыкия'!G188,'Саратовская область'!G188,'Пензенская обл.'!G188)</f>
        <v>0</v>
      </c>
      <c r="H188" s="8">
        <f>SUM('Волгоградская область'!H188,'Астраханская область'!H188,'Республика Калмыкия'!H188,'Саратовская область'!H188,'Пензенская обл.'!H188)</f>
        <v>0</v>
      </c>
      <c r="I188" s="63"/>
    </row>
    <row r="189" spans="1:9" ht="24.75" thickBot="1" x14ac:dyDescent="0.3">
      <c r="A189" s="46" t="s">
        <v>276</v>
      </c>
      <c r="B189" s="14" t="s">
        <v>277</v>
      </c>
      <c r="C189" s="15">
        <f>SUM('Волгоградская область'!C189,'Астраханская область'!C189,'Республика Калмыкия'!C189,'Саратовская область'!C189,'Пензенская обл.'!C189)</f>
        <v>0</v>
      </c>
      <c r="D189" s="15">
        <f>SUM('Волгоградская область'!D189,'Астраханская область'!D189,'Республика Калмыкия'!D189,'Саратовская область'!D189,'Пензенская обл.'!D189)</f>
        <v>0</v>
      </c>
      <c r="E189" s="15">
        <f>SUM('Волгоградская область'!E189,'Астраханская область'!E189,'Республика Калмыкия'!E189,'Саратовская область'!E189,'Пензенская обл.'!E189)</f>
        <v>0</v>
      </c>
      <c r="F189" s="15">
        <f>SUM('Волгоградская область'!F189,'Астраханская область'!F189,'Республика Калмыкия'!F189,'Саратовская область'!F189,'Пензенская обл.'!F189)</f>
        <v>0</v>
      </c>
      <c r="G189" s="15">
        <f>SUM('Волгоградская область'!G189,'Астраханская область'!G189,'Республика Калмыкия'!G189,'Саратовская область'!G189,'Пензенская обл.'!G189)</f>
        <v>0</v>
      </c>
      <c r="H189" s="15">
        <f>SUM('Волгоградская область'!H189,'Астраханская область'!H189,'Республика Калмыкия'!H189,'Саратовская область'!H189,'Пензенская обл.'!H189)</f>
        <v>0</v>
      </c>
      <c r="I189" s="63"/>
    </row>
    <row r="190" spans="1:9" ht="15.75" thickBot="1" x14ac:dyDescent="0.3">
      <c r="A190" s="48" t="s">
        <v>278</v>
      </c>
      <c r="B190" s="7" t="s">
        <v>269</v>
      </c>
      <c r="C190" s="8">
        <f>SUM('Волгоградская область'!C190,'Астраханская область'!C190,'Республика Калмыкия'!C190,'Саратовская область'!C190,'Пензенская обл.'!C190)</f>
        <v>0</v>
      </c>
      <c r="D190" s="8">
        <f>SUM('Волгоградская область'!D190,'Астраханская область'!D190,'Республика Калмыкия'!D190,'Саратовская область'!D190,'Пензенская обл.'!D190)</f>
        <v>0</v>
      </c>
      <c r="E190" s="8">
        <f>SUM('Волгоградская область'!E190,'Астраханская область'!E190,'Республика Калмыкия'!E190,'Саратовская область'!E190,'Пензенская обл.'!E190)</f>
        <v>0</v>
      </c>
      <c r="F190" s="8">
        <f>SUM('Волгоградская область'!F190,'Астраханская область'!F190,'Республика Калмыкия'!F190,'Саратовская область'!F190,'Пензенская обл.'!F190)</f>
        <v>0</v>
      </c>
      <c r="G190" s="8">
        <f>SUM('Волгоградская область'!G190,'Астраханская область'!G190,'Республика Калмыкия'!G190,'Саратовская область'!G190,'Пензенская обл.'!G190)</f>
        <v>0</v>
      </c>
      <c r="H190" s="8">
        <f>SUM('Волгоградская область'!H190,'Астраханская область'!H190,'Республика Калмыкия'!H190,'Саратовская область'!H190,'Пензенская обл.'!H190)</f>
        <v>0</v>
      </c>
      <c r="I190" s="63"/>
    </row>
    <row r="191" spans="1:9" ht="15.75" thickBot="1" x14ac:dyDescent="0.3">
      <c r="A191" s="48" t="s">
        <v>279</v>
      </c>
      <c r="B191" s="7" t="s">
        <v>271</v>
      </c>
      <c r="C191" s="8">
        <f>SUM('Волгоградская область'!C191,'Астраханская область'!C191,'Республика Калмыкия'!C191,'Саратовская область'!C191,'Пензенская обл.'!C191)</f>
        <v>0</v>
      </c>
      <c r="D191" s="8">
        <f>SUM('Волгоградская область'!D191,'Астраханская область'!D191,'Республика Калмыкия'!D191,'Саратовская область'!D191,'Пензенская обл.'!D191)</f>
        <v>0</v>
      </c>
      <c r="E191" s="8">
        <f>SUM('Волгоградская область'!E191,'Астраханская область'!E191,'Республика Калмыкия'!E191,'Саратовская область'!E191,'Пензенская обл.'!E191)</f>
        <v>0</v>
      </c>
      <c r="F191" s="8">
        <f>SUM('Волгоградская область'!F191,'Астраханская область'!F191,'Республика Калмыкия'!F191,'Саратовская область'!F191,'Пензенская обл.'!F191)</f>
        <v>0</v>
      </c>
      <c r="G191" s="8">
        <f>SUM('Волгоградская область'!G191,'Астраханская область'!G191,'Республика Калмыкия'!G191,'Саратовская область'!G191,'Пензенская обл.'!G191)</f>
        <v>0</v>
      </c>
      <c r="H191" s="8">
        <f>SUM('Волгоградская область'!H191,'Астраханская область'!H191,'Республика Калмыкия'!H191,'Саратовская область'!H191,'Пензенская обл.'!H191)</f>
        <v>0</v>
      </c>
      <c r="I191" s="63"/>
    </row>
    <row r="192" spans="1:9" ht="24.75" thickBot="1" x14ac:dyDescent="0.3">
      <c r="A192" s="46" t="s">
        <v>280</v>
      </c>
      <c r="B192" s="14" t="s">
        <v>281</v>
      </c>
      <c r="C192" s="15">
        <f>SUM('Волгоградская область'!C192,'Астраханская область'!C192,'Республика Калмыкия'!C192,'Саратовская область'!C192,'Пензенская обл.'!C192)</f>
        <v>0</v>
      </c>
      <c r="D192" s="15">
        <f>SUM('Волгоградская область'!D192,'Астраханская область'!D192,'Республика Калмыкия'!D192,'Саратовская область'!D192,'Пензенская обл.'!D192)</f>
        <v>0</v>
      </c>
      <c r="E192" s="15">
        <f>SUM('Волгоградская область'!E192,'Астраханская область'!E192,'Республика Калмыкия'!E192,'Саратовская область'!E192,'Пензенская обл.'!E192)</f>
        <v>0</v>
      </c>
      <c r="F192" s="15">
        <f>SUM('Волгоградская область'!F192,'Астраханская область'!F192,'Республика Калмыкия'!F192,'Саратовская область'!F192,'Пензенская обл.'!F192)</f>
        <v>0</v>
      </c>
      <c r="G192" s="15">
        <f>SUM('Волгоградская область'!G192,'Астраханская область'!G192,'Республика Калмыкия'!G192,'Саратовская область'!G192,'Пензенская обл.'!G192)</f>
        <v>0</v>
      </c>
      <c r="H192" s="15">
        <f>SUM('Волгоградская область'!H192,'Астраханская область'!H192,'Республика Калмыкия'!H192,'Саратовская область'!H192,'Пензенская обл.'!H192)</f>
        <v>0</v>
      </c>
      <c r="I192" s="63"/>
    </row>
    <row r="193" spans="1:9" ht="36.75" thickBot="1" x14ac:dyDescent="0.3">
      <c r="A193" s="46" t="s">
        <v>282</v>
      </c>
      <c r="B193" s="14" t="s">
        <v>283</v>
      </c>
      <c r="C193" s="15">
        <f>SUM('Волгоградская область'!C193,'Астраханская область'!C193,'Республика Калмыкия'!C193,'Саратовская область'!C193,'Пензенская обл.'!C193)</f>
        <v>0</v>
      </c>
      <c r="D193" s="15">
        <f>SUM('Волгоградская область'!D193,'Астраханская область'!D193,'Республика Калмыкия'!D193,'Саратовская область'!D193,'Пензенская обл.'!D193)</f>
        <v>0</v>
      </c>
      <c r="E193" s="15">
        <f>SUM('Волгоградская область'!E193,'Астраханская область'!E193,'Республика Калмыкия'!E193,'Саратовская область'!E193,'Пензенская обл.'!E193)</f>
        <v>0</v>
      </c>
      <c r="F193" s="15">
        <f>SUM('Волгоградская область'!F193,'Астраханская область'!F193,'Республика Калмыкия'!F193,'Саратовская область'!F193,'Пензенская обл.'!F193)</f>
        <v>0</v>
      </c>
      <c r="G193" s="15">
        <f>SUM('Волгоградская область'!G193,'Астраханская область'!G193,'Республика Калмыкия'!G193,'Саратовская область'!G193,'Пензенская обл.'!G193)</f>
        <v>0</v>
      </c>
      <c r="H193" s="15">
        <f>SUM('Волгоградская область'!H193,'Астраханская область'!H193,'Республика Калмыкия'!H193,'Саратовская область'!H193,'Пензенская обл.'!H193)</f>
        <v>0</v>
      </c>
      <c r="I193" s="63"/>
    </row>
    <row r="194" spans="1:9" ht="15.75" thickBot="1" x14ac:dyDescent="0.3">
      <c r="A194" s="48" t="s">
        <v>284</v>
      </c>
      <c r="B194" s="7" t="s">
        <v>269</v>
      </c>
      <c r="C194" s="8">
        <f>SUM('Волгоградская область'!C194,'Астраханская область'!C194,'Республика Калмыкия'!C194,'Саратовская область'!C194,'Пензенская обл.'!C194)</f>
        <v>0</v>
      </c>
      <c r="D194" s="8">
        <f>SUM('Волгоградская область'!D194,'Астраханская область'!D194,'Республика Калмыкия'!D194,'Саратовская область'!D194,'Пензенская обл.'!D194)</f>
        <v>0</v>
      </c>
      <c r="E194" s="8">
        <f>SUM('Волгоградская область'!E194,'Астраханская область'!E194,'Республика Калмыкия'!E194,'Саратовская область'!E194,'Пензенская обл.'!E194)</f>
        <v>0</v>
      </c>
      <c r="F194" s="8">
        <f>SUM('Волгоградская область'!F194,'Астраханская область'!F194,'Республика Калмыкия'!F194,'Саратовская область'!F194,'Пензенская обл.'!F194)</f>
        <v>0</v>
      </c>
      <c r="G194" s="8">
        <f>SUM('Волгоградская область'!G194,'Астраханская область'!G194,'Республика Калмыкия'!G194,'Саратовская область'!G194,'Пензенская обл.'!G194)</f>
        <v>0</v>
      </c>
      <c r="H194" s="8">
        <f>SUM('Волгоградская область'!H194,'Астраханская область'!H194,'Республика Калмыкия'!H194,'Саратовская область'!H194,'Пензенская обл.'!H194)</f>
        <v>0</v>
      </c>
      <c r="I194" s="63"/>
    </row>
    <row r="195" spans="1:9" ht="15.75" thickBot="1" x14ac:dyDescent="0.3">
      <c r="A195" s="48" t="s">
        <v>285</v>
      </c>
      <c r="B195" s="7" t="s">
        <v>271</v>
      </c>
      <c r="C195" s="8">
        <f>SUM('Волгоградская область'!C195,'Астраханская область'!C195,'Республика Калмыкия'!C195,'Саратовская область'!C195,'Пензенская обл.'!C195)</f>
        <v>0</v>
      </c>
      <c r="D195" s="8">
        <f>SUM('Волгоградская область'!D195,'Астраханская область'!D195,'Республика Калмыкия'!D195,'Саратовская область'!D195,'Пензенская обл.'!D195)</f>
        <v>0</v>
      </c>
      <c r="E195" s="8">
        <f>SUM('Волгоградская область'!E195,'Астраханская область'!E195,'Республика Калмыкия'!E195,'Саратовская область'!E195,'Пензенская обл.'!E195)</f>
        <v>0</v>
      </c>
      <c r="F195" s="8">
        <f>SUM('Волгоградская область'!F195,'Астраханская область'!F195,'Республика Калмыкия'!F195,'Саратовская область'!F195,'Пензенская обл.'!F195)</f>
        <v>0</v>
      </c>
      <c r="G195" s="8">
        <f>SUM('Волгоградская область'!G195,'Астраханская область'!G195,'Республика Калмыкия'!G195,'Саратовская область'!G195,'Пензенская обл.'!G195)</f>
        <v>0</v>
      </c>
      <c r="H195" s="8">
        <f>SUM('Волгоградская область'!H195,'Астраханская область'!H195,'Республика Калмыкия'!H195,'Саратовская область'!H195,'Пензенская обл.'!H195)</f>
        <v>0</v>
      </c>
      <c r="I195" s="63"/>
    </row>
    <row r="196" spans="1:9" x14ac:dyDescent="0.25">
      <c r="A196" s="82" t="s">
        <v>286</v>
      </c>
      <c r="B196" s="83"/>
      <c r="C196" s="83"/>
      <c r="D196" s="83"/>
      <c r="E196" s="83"/>
      <c r="F196" s="83"/>
      <c r="G196" s="83"/>
      <c r="H196" s="84"/>
      <c r="I196" s="73"/>
    </row>
    <row r="197" spans="1:9" ht="15.75" thickBot="1" x14ac:dyDescent="0.3">
      <c r="A197" s="85" t="s">
        <v>287</v>
      </c>
      <c r="B197" s="86"/>
      <c r="C197" s="86"/>
      <c r="D197" s="86"/>
      <c r="E197" s="86"/>
      <c r="F197" s="86"/>
      <c r="G197" s="86"/>
      <c r="H197" s="87"/>
      <c r="I197" s="73"/>
    </row>
    <row r="198" spans="1:9" ht="36.75" thickBot="1" x14ac:dyDescent="0.3">
      <c r="A198" s="64" t="s">
        <v>288</v>
      </c>
      <c r="B198" s="65" t="s">
        <v>289</v>
      </c>
      <c r="C198" s="66">
        <f>SUM('Волгоградская область'!C198,'Астраханская область'!C198,'Республика Калмыкия'!C198,'Саратовская область'!C198,'Пензенская обл.'!C198)</f>
        <v>0</v>
      </c>
      <c r="D198" s="66">
        <f>SUM('Волгоградская область'!D198,'Астраханская область'!D198,'Республика Калмыкия'!D198,'Саратовская область'!D198,'Пензенская обл.'!D198)</f>
        <v>9013</v>
      </c>
      <c r="E198" s="66">
        <f>SUM('Волгоградская область'!E198,'Астраханская область'!E198,'Республика Калмыкия'!E198,'Саратовская область'!E198,'Пензенская обл.'!E198)</f>
        <v>7</v>
      </c>
      <c r="F198" s="66">
        <f>SUM('Волгоградская область'!F198,'Астраханская область'!F198,'Республика Калмыкия'!F198,'Саратовская область'!F198,'Пензенская обл.'!F198)</f>
        <v>4</v>
      </c>
      <c r="G198" s="66">
        <f>SUM('Волгоградская область'!G198,'Астраханская область'!G198,'Республика Калмыкия'!G198,'Саратовская область'!G198,'Пензенская обл.'!G198)</f>
        <v>83</v>
      </c>
      <c r="H198" s="66">
        <f>SUM('Волгоградская область'!H198,'Астраханская область'!H198,'Республика Калмыкия'!H198,'Саратовская область'!H198,'Пензенская обл.'!H198)</f>
        <v>28</v>
      </c>
      <c r="I198" s="62"/>
    </row>
    <row r="199" spans="1:9" ht="24.75" thickBot="1" x14ac:dyDescent="0.3">
      <c r="A199" s="48" t="s">
        <v>290</v>
      </c>
      <c r="B199" s="7" t="s">
        <v>291</v>
      </c>
      <c r="C199" s="8">
        <f>SUM('Волгоградская область'!C199,'Астраханская область'!C199,'Республика Калмыкия'!C199,'Саратовская область'!C199,'Пензенская обл.'!C199)</f>
        <v>0</v>
      </c>
      <c r="D199" s="8">
        <f>SUM('Волгоградская область'!D199,'Астраханская область'!D199,'Республика Калмыкия'!D199,'Саратовская область'!D199,'Пензенская обл.'!D199)</f>
        <v>410</v>
      </c>
      <c r="E199" s="8">
        <f>SUM('Волгоградская область'!E199,'Астраханская область'!E199,'Республика Калмыкия'!E199,'Саратовская область'!E199,'Пензенская обл.'!E199)</f>
        <v>0</v>
      </c>
      <c r="F199" s="8">
        <f>SUM('Волгоградская область'!F199,'Астраханская область'!F199,'Республика Калмыкия'!F199,'Саратовская область'!F199,'Пензенская обл.'!F199)</f>
        <v>0</v>
      </c>
      <c r="G199" s="8">
        <f>SUM('Волгоградская область'!G199,'Астраханская область'!G199,'Республика Калмыкия'!G199,'Саратовская область'!G199,'Пензенская обл.'!G199)</f>
        <v>0</v>
      </c>
      <c r="H199" s="8">
        <f>SUM('Волгоградская область'!H199,'Астраханская область'!H199,'Республика Калмыкия'!H199,'Саратовская область'!H199,'Пензенская обл.'!H199)</f>
        <v>28</v>
      </c>
      <c r="I199" s="62"/>
    </row>
    <row r="200" spans="1:9" ht="36.75" thickBot="1" x14ac:dyDescent="0.3">
      <c r="A200" s="48" t="s">
        <v>292</v>
      </c>
      <c r="B200" s="7" t="s">
        <v>293</v>
      </c>
      <c r="C200" s="8">
        <f>SUM('Волгоградская область'!C200,'Астраханская область'!C200,'Республика Калмыкия'!C200,'Саратовская область'!C200,'Пензенская обл.'!C200)</f>
        <v>0</v>
      </c>
      <c r="D200" s="8">
        <f>SUM('Волгоградская область'!D200,'Астраханская область'!D200,'Республика Калмыкия'!D200,'Саратовская область'!D200,'Пензенская обл.'!D200)</f>
        <v>211</v>
      </c>
      <c r="E200" s="8">
        <f>SUM('Волгоградская область'!E200,'Астраханская область'!E200,'Республика Калмыкия'!E200,'Саратовская область'!E200,'Пензенская обл.'!E200)</f>
        <v>0</v>
      </c>
      <c r="F200" s="8">
        <f>SUM('Волгоградская область'!F200,'Астраханская область'!F200,'Республика Калмыкия'!F200,'Саратовская область'!F200,'Пензенская обл.'!F200)</f>
        <v>1</v>
      </c>
      <c r="G200" s="8">
        <f>SUM('Волгоградская область'!G200,'Астраханская область'!G200,'Республика Калмыкия'!G200,'Саратовская область'!G200,'Пензенская обл.'!G200)</f>
        <v>0</v>
      </c>
      <c r="H200" s="8">
        <f>SUM('Волгоградская область'!H200,'Астраханская область'!H200,'Республика Калмыкия'!H200,'Саратовская область'!H200,'Пензенская обл.'!H200)</f>
        <v>28</v>
      </c>
      <c r="I200" s="62"/>
    </row>
    <row r="201" spans="1:9" ht="36.75" thickBot="1" x14ac:dyDescent="0.3">
      <c r="A201" s="48" t="s">
        <v>294</v>
      </c>
      <c r="B201" s="7" t="s">
        <v>295</v>
      </c>
      <c r="C201" s="8">
        <f>SUM('Волгоградская область'!C201,'Астраханская область'!C201,'Республика Калмыкия'!C201,'Саратовская область'!C201,'Пензенская обл.'!C201)</f>
        <v>0</v>
      </c>
      <c r="D201" s="8">
        <f>SUM('Волгоградская область'!D201,'Астраханская область'!D201,'Республика Калмыкия'!D201,'Саратовская область'!D201,'Пензенская обл.'!D201)</f>
        <v>199</v>
      </c>
      <c r="E201" s="8">
        <f>SUM('Волгоградская область'!E201,'Астраханская область'!E201,'Республика Калмыкия'!E201,'Саратовская область'!E201,'Пензенская обл.'!E201)</f>
        <v>0</v>
      </c>
      <c r="F201" s="8">
        <f>SUM('Волгоградская область'!F201,'Астраханская область'!F201,'Республика Калмыкия'!F201,'Саратовская область'!F201,'Пензенская обл.'!F201)</f>
        <v>0</v>
      </c>
      <c r="G201" s="8">
        <f>SUM('Волгоградская область'!G201,'Астраханская область'!G201,'Республика Калмыкия'!G201,'Саратовская область'!G201,'Пензенская обл.'!G201)</f>
        <v>0</v>
      </c>
      <c r="H201" s="8">
        <f>SUM('Волгоградская область'!H201,'Астраханская область'!H201,'Республика Калмыкия'!H201,'Саратовская область'!H201,'Пензенская обл.'!H201)</f>
        <v>0</v>
      </c>
      <c r="I201" s="62"/>
    </row>
    <row r="202" spans="1:9" ht="24.75" thickBot="1" x14ac:dyDescent="0.3">
      <c r="A202" s="48" t="s">
        <v>296</v>
      </c>
      <c r="B202" s="7" t="s">
        <v>297</v>
      </c>
      <c r="C202" s="8">
        <f>SUM('Волгоградская область'!C202,'Астраханская область'!C202,'Республика Калмыкия'!C202,'Саратовская область'!C202,'Пензенская обл.'!C202)</f>
        <v>0</v>
      </c>
      <c r="D202" s="8">
        <f>SUM('Волгоградская область'!D202,'Астраханская область'!D202,'Республика Калмыкия'!D202,'Саратовская область'!D202,'Пензенская обл.'!D202)</f>
        <v>14416</v>
      </c>
      <c r="E202" s="8">
        <f>SUM('Волгоградская область'!E202,'Астраханская область'!E202,'Республика Калмыкия'!E202,'Саратовская область'!E202,'Пензенская обл.'!E202)</f>
        <v>7</v>
      </c>
      <c r="F202" s="8">
        <f>SUM('Волгоградская область'!F202,'Астраханская область'!F202,'Республика Калмыкия'!F202,'Саратовская область'!F202,'Пензенская обл.'!F202)</f>
        <v>5</v>
      </c>
      <c r="G202" s="8">
        <f>SUM('Волгоградская область'!G202,'Астраханская область'!G202,'Республика Калмыкия'!G202,'Саратовская область'!G202,'Пензенская обл.'!G202)</f>
        <v>83</v>
      </c>
      <c r="H202" s="8">
        <f>SUM('Волгоградская область'!H202,'Астраханская область'!H202,'Республика Калмыкия'!H202,'Саратовская область'!H202,'Пензенская обл.'!H202)</f>
        <v>92</v>
      </c>
      <c r="I202" s="62"/>
    </row>
    <row r="203" spans="1:9" ht="15.75" thickBot="1" x14ac:dyDescent="0.3">
      <c r="A203" s="48" t="s">
        <v>298</v>
      </c>
      <c r="B203" s="7" t="s">
        <v>299</v>
      </c>
      <c r="C203" s="8">
        <f>SUM('Волгоградская область'!C203,'Астраханская область'!C203,'Республика Калмыкия'!C203,'Саратовская область'!C203,'Пензенская обл.'!C203)</f>
        <v>0</v>
      </c>
      <c r="D203" s="8">
        <f>SUM('Волгоградская область'!D203,'Астраханская область'!D203,'Республика Калмыкия'!D203,'Саратовская область'!D203,'Пензенская обл.'!D203)</f>
        <v>0</v>
      </c>
      <c r="E203" s="8">
        <f>SUM('Волгоградская область'!E203,'Астраханская область'!E203,'Республика Калмыкия'!E203,'Саратовская область'!E203,'Пензенская обл.'!E203)</f>
        <v>0</v>
      </c>
      <c r="F203" s="8">
        <f>SUM('Волгоградская область'!F203,'Астраханская область'!F203,'Республика Калмыкия'!F203,'Саратовская область'!F203,'Пензенская обл.'!F203)</f>
        <v>0</v>
      </c>
      <c r="G203" s="8">
        <f>SUM('Волгоградская область'!G203,'Астраханская область'!G203,'Республика Калмыкия'!G203,'Саратовская область'!G203,'Пензенская обл.'!G203)</f>
        <v>0</v>
      </c>
      <c r="H203" s="8">
        <f>SUM('Волгоградская область'!H203,'Астраханская область'!H203,'Республика Калмыкия'!H203,'Саратовская область'!H203,'Пензенская обл.'!H203)</f>
        <v>24</v>
      </c>
      <c r="I203" s="62"/>
    </row>
    <row r="204" spans="1:9" ht="24.75" thickBot="1" x14ac:dyDescent="0.3">
      <c r="A204" s="48" t="s">
        <v>300</v>
      </c>
      <c r="B204" s="7" t="s">
        <v>301</v>
      </c>
      <c r="C204" s="8">
        <f>SUM('Волгоградская область'!C204,'Астраханская область'!C204,'Республика Калмыкия'!C204,'Саратовская область'!C204,'Пензенская обл.'!C204)</f>
        <v>0</v>
      </c>
      <c r="D204" s="8">
        <f>SUM('Волгоградская область'!D204,'Астраханская область'!D204,'Республика Калмыкия'!D204,'Саратовская область'!D204,'Пензенская обл.'!D204)</f>
        <v>13</v>
      </c>
      <c r="E204" s="8">
        <f>SUM('Волгоградская область'!E204,'Астраханская область'!E204,'Республика Калмыкия'!E204,'Саратовская область'!E204,'Пензенская обл.'!E204)</f>
        <v>0</v>
      </c>
      <c r="F204" s="8">
        <f>SUM('Волгоградская область'!F204,'Астраханская область'!F204,'Республика Калмыкия'!F204,'Саратовская область'!F204,'Пензенская обл.'!F204)</f>
        <v>0</v>
      </c>
      <c r="G204" s="8">
        <f>SUM('Волгоградская область'!G204,'Астраханская область'!G204,'Республика Калмыкия'!G204,'Саратовская область'!G204,'Пензенская обл.'!G204)</f>
        <v>0</v>
      </c>
      <c r="H204" s="8">
        <f>SUM('Волгоградская область'!H204,'Астраханская область'!H204,'Республика Калмыкия'!H204,'Саратовская область'!H204,'Пензенская обл.'!H204)</f>
        <v>2</v>
      </c>
      <c r="I204" s="62"/>
    </row>
    <row r="205" spans="1:9" ht="24.75" thickBot="1" x14ac:dyDescent="0.3">
      <c r="A205" s="48" t="s">
        <v>302</v>
      </c>
      <c r="B205" s="7" t="s">
        <v>303</v>
      </c>
      <c r="C205" s="8">
        <f>SUM('Волгоградская область'!C205,'Астраханская область'!C205,'Республика Калмыкия'!C205,'Саратовская область'!C205,'Пензенская обл.'!C205)</f>
        <v>0</v>
      </c>
      <c r="D205" s="8">
        <f>SUM('Волгоградская область'!D205,'Астраханская область'!D205,'Республика Калмыкия'!D205,'Саратовская область'!D205,'Пензенская обл.'!D205)</f>
        <v>1205</v>
      </c>
      <c r="E205" s="8">
        <f>SUM('Волгоградская область'!E205,'Астраханская область'!E205,'Республика Калмыкия'!E205,'Саратовская область'!E205,'Пензенская обл.'!E205)</f>
        <v>0</v>
      </c>
      <c r="F205" s="8">
        <f>SUM('Волгоградская область'!F205,'Астраханская область'!F205,'Республика Калмыкия'!F205,'Саратовская область'!F205,'Пензенская обл.'!F205)</f>
        <v>0</v>
      </c>
      <c r="G205" s="8">
        <f>SUM('Волгоградская область'!G205,'Астраханская область'!G205,'Республика Калмыкия'!G205,'Саратовская область'!G205,'Пензенская обл.'!G205)</f>
        <v>0</v>
      </c>
      <c r="H205" s="8">
        <f>SUM('Волгоградская область'!H205,'Астраханская область'!H205,'Республика Калмыкия'!H205,'Саратовская область'!H205,'Пензенская обл.'!H205)</f>
        <v>5</v>
      </c>
      <c r="I205" s="62"/>
    </row>
    <row r="206" spans="1:9" x14ac:dyDescent="0.25">
      <c r="A206" s="88"/>
      <c r="B206" s="88"/>
      <c r="C206" s="88"/>
      <c r="D206" s="88"/>
      <c r="E206" s="88"/>
      <c r="F206" s="88"/>
      <c r="G206" s="4"/>
      <c r="H206" s="4"/>
      <c r="I206" s="62"/>
    </row>
    <row r="207" spans="1:9" x14ac:dyDescent="0.25">
      <c r="A207" s="5"/>
      <c r="B207" s="89"/>
      <c r="C207" s="89"/>
      <c r="D207" s="89"/>
      <c r="E207" s="89"/>
      <c r="F207" s="89"/>
      <c r="G207" s="6"/>
      <c r="H207" s="6"/>
      <c r="I207" s="62"/>
    </row>
    <row r="208" spans="1:9" x14ac:dyDescent="0.25">
      <c r="A208" s="90"/>
      <c r="B208" s="90"/>
      <c r="C208" s="90"/>
      <c r="D208" s="90"/>
      <c r="E208" s="90"/>
      <c r="F208" s="90"/>
      <c r="G208" s="90"/>
      <c r="H208" s="90"/>
      <c r="I208" s="79"/>
    </row>
    <row r="209" spans="1:9" x14ac:dyDescent="0.25">
      <c r="A209" s="78" t="s">
        <v>304</v>
      </c>
      <c r="B209" s="78"/>
      <c r="C209" s="78"/>
      <c r="D209" s="78"/>
      <c r="E209" s="78"/>
      <c r="F209" s="78"/>
      <c r="G209" s="78"/>
      <c r="H209" s="78"/>
      <c r="I209" s="79"/>
    </row>
    <row r="210" spans="1:9" ht="37.5" customHeight="1" x14ac:dyDescent="0.25">
      <c r="A210" s="80" t="s">
        <v>305</v>
      </c>
      <c r="B210" s="80"/>
      <c r="C210" s="80"/>
      <c r="D210" s="80"/>
      <c r="E210" s="80"/>
      <c r="F210" s="80"/>
      <c r="G210" s="80"/>
      <c r="H210" s="80"/>
      <c r="I210" s="73"/>
    </row>
    <row r="211" spans="1:9" ht="85.5" customHeight="1" x14ac:dyDescent="0.25">
      <c r="A211" s="80" t="s">
        <v>306</v>
      </c>
      <c r="B211" s="80"/>
      <c r="C211" s="80"/>
      <c r="D211" s="80"/>
      <c r="E211" s="80"/>
      <c r="F211" s="80"/>
      <c r="G211" s="80"/>
      <c r="H211" s="80"/>
      <c r="I211" s="73"/>
    </row>
    <row r="212" spans="1:9" ht="84" customHeight="1" x14ac:dyDescent="0.25">
      <c r="A212" s="72" t="s">
        <v>307</v>
      </c>
      <c r="B212" s="72"/>
      <c r="C212" s="72"/>
      <c r="D212" s="72"/>
      <c r="E212" s="72"/>
      <c r="F212" s="72"/>
      <c r="G212" s="72"/>
      <c r="H212" s="72"/>
      <c r="I212" s="73"/>
    </row>
    <row r="213" spans="1:9" ht="48" customHeight="1" x14ac:dyDescent="0.25">
      <c r="A213" s="81" t="s">
        <v>308</v>
      </c>
      <c r="B213" s="81"/>
      <c r="C213" s="81"/>
      <c r="D213" s="81"/>
      <c r="E213" s="81"/>
      <c r="F213" s="81"/>
      <c r="G213" s="81"/>
      <c r="H213" s="81"/>
      <c r="I213" s="73"/>
    </row>
    <row r="214" spans="1:9" ht="108" customHeight="1" x14ac:dyDescent="0.25">
      <c r="A214" s="72" t="s">
        <v>309</v>
      </c>
      <c r="B214" s="72"/>
      <c r="C214" s="72"/>
      <c r="D214" s="72"/>
      <c r="E214" s="72"/>
      <c r="F214" s="72"/>
      <c r="G214" s="72"/>
      <c r="H214" s="72"/>
      <c r="I214" s="73"/>
    </row>
    <row r="215" spans="1:9" ht="36" customHeight="1" x14ac:dyDescent="0.25">
      <c r="A215" s="72" t="s">
        <v>310</v>
      </c>
      <c r="B215" s="72"/>
      <c r="C215" s="72"/>
      <c r="D215" s="72"/>
      <c r="E215" s="72"/>
      <c r="F215" s="72"/>
      <c r="G215" s="72"/>
      <c r="H215" s="72"/>
      <c r="I215" s="73"/>
    </row>
    <row r="216" spans="1:9" ht="36" customHeight="1" x14ac:dyDescent="0.25">
      <c r="A216" s="72" t="s">
        <v>311</v>
      </c>
      <c r="B216" s="72"/>
      <c r="C216" s="72"/>
      <c r="D216" s="72"/>
      <c r="E216" s="72"/>
      <c r="F216" s="72"/>
      <c r="G216" s="72"/>
      <c r="H216" s="72"/>
      <c r="I216" s="73"/>
    </row>
  </sheetData>
  <mergeCells count="124">
    <mergeCell ref="A10:A11"/>
    <mergeCell ref="B10:B11"/>
    <mergeCell ref="C10:H10"/>
    <mergeCell ref="A23:A24"/>
    <mergeCell ref="C23:C24"/>
    <mergeCell ref="D23:D24"/>
    <mergeCell ref="E23:E24"/>
    <mergeCell ref="F23:F24"/>
    <mergeCell ref="G23:G24"/>
    <mergeCell ref="H23:H24"/>
    <mergeCell ref="I23:I24"/>
    <mergeCell ref="A40:A41"/>
    <mergeCell ref="C40:C41"/>
    <mergeCell ref="D40:D41"/>
    <mergeCell ref="E40:E41"/>
    <mergeCell ref="F40:F41"/>
    <mergeCell ref="G40:G41"/>
    <mergeCell ref="H40:H41"/>
    <mergeCell ref="I40:I41"/>
    <mergeCell ref="H44:H46"/>
    <mergeCell ref="I44:I46"/>
    <mergeCell ref="A49:A50"/>
    <mergeCell ref="C49:C50"/>
    <mergeCell ref="D49:D50"/>
    <mergeCell ref="E49:E50"/>
    <mergeCell ref="F49:F50"/>
    <mergeCell ref="G49:G50"/>
    <mergeCell ref="H49:H50"/>
    <mergeCell ref="I49:I50"/>
    <mergeCell ref="A44:A46"/>
    <mergeCell ref="C44:C46"/>
    <mergeCell ref="D44:D46"/>
    <mergeCell ref="E44:E46"/>
    <mergeCell ref="F44:F46"/>
    <mergeCell ref="G44:G46"/>
    <mergeCell ref="H53:H54"/>
    <mergeCell ref="I53:I54"/>
    <mergeCell ref="A68:A69"/>
    <mergeCell ref="C68:C69"/>
    <mergeCell ref="D68:D69"/>
    <mergeCell ref="E68:E69"/>
    <mergeCell ref="F68:F69"/>
    <mergeCell ref="G68:G69"/>
    <mergeCell ref="H68:H69"/>
    <mergeCell ref="I68:I69"/>
    <mergeCell ref="A53:A54"/>
    <mergeCell ref="C53:C54"/>
    <mergeCell ref="D53:D54"/>
    <mergeCell ref="E53:E54"/>
    <mergeCell ref="F53:F54"/>
    <mergeCell ref="G53:G54"/>
    <mergeCell ref="H89:H90"/>
    <mergeCell ref="I89:I90"/>
    <mergeCell ref="A101:A102"/>
    <mergeCell ref="C101:C102"/>
    <mergeCell ref="D101:D102"/>
    <mergeCell ref="E101:E102"/>
    <mergeCell ref="F101:F102"/>
    <mergeCell ref="G101:G102"/>
    <mergeCell ref="H101:H102"/>
    <mergeCell ref="I101:I102"/>
    <mergeCell ref="A89:A90"/>
    <mergeCell ref="C89:C90"/>
    <mergeCell ref="D89:D90"/>
    <mergeCell ref="E89:E90"/>
    <mergeCell ref="F89:F90"/>
    <mergeCell ref="G89:G90"/>
    <mergeCell ref="H117:H118"/>
    <mergeCell ref="I117:I118"/>
    <mergeCell ref="A141:A142"/>
    <mergeCell ref="C141:C142"/>
    <mergeCell ref="D141:D142"/>
    <mergeCell ref="E141:E142"/>
    <mergeCell ref="F141:F142"/>
    <mergeCell ref="G141:G142"/>
    <mergeCell ref="H141:H142"/>
    <mergeCell ref="I141:I142"/>
    <mergeCell ref="A117:A118"/>
    <mergeCell ref="C117:C118"/>
    <mergeCell ref="D117:D118"/>
    <mergeCell ref="E117:E118"/>
    <mergeCell ref="F117:F118"/>
    <mergeCell ref="G117:G118"/>
    <mergeCell ref="A208:H208"/>
    <mergeCell ref="H145:H146"/>
    <mergeCell ref="I145:I146"/>
    <mergeCell ref="A159:A160"/>
    <mergeCell ref="I159:I160"/>
    <mergeCell ref="A145:A146"/>
    <mergeCell ref="C145:C146"/>
    <mergeCell ref="D145:D146"/>
    <mergeCell ref="E145:E146"/>
    <mergeCell ref="F145:F146"/>
    <mergeCell ref="G145:G146"/>
    <mergeCell ref="C159:C160"/>
    <mergeCell ref="D159:D160"/>
    <mergeCell ref="E159:E160"/>
    <mergeCell ref="F159:F160"/>
    <mergeCell ref="G159:G160"/>
    <mergeCell ref="H159:H160"/>
    <mergeCell ref="E2:H2"/>
    <mergeCell ref="E8:F8"/>
    <mergeCell ref="A8:D8"/>
    <mergeCell ref="A214:H214"/>
    <mergeCell ref="I210:I214"/>
    <mergeCell ref="A215:H215"/>
    <mergeCell ref="A216:H216"/>
    <mergeCell ref="I215:I216"/>
    <mergeCell ref="A1:H1"/>
    <mergeCell ref="A3:H3"/>
    <mergeCell ref="A4:H4"/>
    <mergeCell ref="A5:H5"/>
    <mergeCell ref="A7:H7"/>
    <mergeCell ref="A209:H209"/>
    <mergeCell ref="I208:I209"/>
    <mergeCell ref="A210:H210"/>
    <mergeCell ref="A211:H211"/>
    <mergeCell ref="A212:H212"/>
    <mergeCell ref="A213:H213"/>
    <mergeCell ref="A196:H196"/>
    <mergeCell ref="A197:H197"/>
    <mergeCell ref="I196:I197"/>
    <mergeCell ref="A206:F206"/>
    <mergeCell ref="B207:F20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opLeftCell="A193" workbookViewId="0">
      <selection activeCell="A206" sqref="A206:F207"/>
    </sheetView>
  </sheetViews>
  <sheetFormatPr defaultRowHeight="15" x14ac:dyDescent="0.25"/>
  <cols>
    <col min="2" max="2" width="40.85546875" customWidth="1"/>
  </cols>
  <sheetData>
    <row r="1" spans="1:8" ht="15.75" x14ac:dyDescent="0.25">
      <c r="A1" s="74" t="s">
        <v>0</v>
      </c>
      <c r="B1" s="74"/>
      <c r="C1" s="74"/>
      <c r="D1" s="74"/>
      <c r="E1" s="74"/>
      <c r="F1" s="74"/>
      <c r="G1" s="74"/>
      <c r="H1" s="74"/>
    </row>
    <row r="2" spans="1:8" ht="15.75" x14ac:dyDescent="0.25">
      <c r="A2" s="1"/>
      <c r="E2" s="69" t="s">
        <v>318</v>
      </c>
      <c r="F2" s="70"/>
      <c r="G2" s="70"/>
      <c r="H2" s="70"/>
    </row>
    <row r="3" spans="1:8" ht="15.75" x14ac:dyDescent="0.25">
      <c r="A3" s="75" t="s">
        <v>1</v>
      </c>
      <c r="B3" s="75"/>
      <c r="C3" s="75"/>
      <c r="D3" s="75"/>
      <c r="E3" s="75"/>
      <c r="F3" s="75"/>
      <c r="G3" s="75"/>
      <c r="H3" s="75"/>
    </row>
    <row r="4" spans="1:8" ht="15.75" x14ac:dyDescent="0.25">
      <c r="A4" s="76" t="s">
        <v>2</v>
      </c>
      <c r="B4" s="76"/>
      <c r="C4" s="76"/>
      <c r="D4" s="76"/>
      <c r="E4" s="76"/>
      <c r="F4" s="76"/>
      <c r="G4" s="76"/>
      <c r="H4" s="76"/>
    </row>
    <row r="5" spans="1:8" ht="15.75" x14ac:dyDescent="0.25">
      <c r="A5" s="76" t="s">
        <v>3</v>
      </c>
      <c r="B5" s="76"/>
      <c r="C5" s="76"/>
      <c r="D5" s="76"/>
      <c r="E5" s="76"/>
      <c r="F5" s="76"/>
      <c r="G5" s="76"/>
      <c r="H5" s="76"/>
    </row>
    <row r="6" spans="1:8" ht="15.6" x14ac:dyDescent="0.3">
      <c r="A6" s="23"/>
    </row>
    <row r="7" spans="1:8" ht="15.75" x14ac:dyDescent="0.25">
      <c r="A7" s="77" t="s">
        <v>325</v>
      </c>
      <c r="B7" s="77"/>
      <c r="C7" s="77"/>
      <c r="D7" s="77"/>
      <c r="E7" s="77"/>
      <c r="F7" s="77"/>
      <c r="G7" s="77"/>
      <c r="H7" s="77"/>
    </row>
    <row r="8" spans="1:8" ht="18.75" x14ac:dyDescent="0.25">
      <c r="A8" s="71" t="s">
        <v>4</v>
      </c>
      <c r="B8" s="71"/>
      <c r="C8" s="71"/>
      <c r="D8" s="71"/>
      <c r="E8" s="71" t="s">
        <v>5</v>
      </c>
      <c r="F8" s="71"/>
    </row>
    <row r="9" spans="1:8" ht="19.149999999999999" thickBot="1" x14ac:dyDescent="0.35">
      <c r="A9" s="3"/>
    </row>
    <row r="10" spans="1:8" ht="15.75" thickBot="1" x14ac:dyDescent="0.3">
      <c r="A10" s="104" t="s">
        <v>6</v>
      </c>
      <c r="B10" s="104" t="s">
        <v>7</v>
      </c>
      <c r="C10" s="106" t="s">
        <v>8</v>
      </c>
      <c r="D10" s="107"/>
      <c r="E10" s="107"/>
      <c r="F10" s="107"/>
      <c r="G10" s="107"/>
      <c r="H10" s="108"/>
    </row>
    <row r="11" spans="1:8" ht="102" thickBot="1" x14ac:dyDescent="0.3">
      <c r="A11" s="105"/>
      <c r="B11" s="105"/>
      <c r="C11" s="12" t="s">
        <v>9</v>
      </c>
      <c r="D11" s="12" t="s">
        <v>10</v>
      </c>
      <c r="E11" s="12" t="s">
        <v>11</v>
      </c>
      <c r="F11" s="13" t="s">
        <v>12</v>
      </c>
      <c r="G11" s="12" t="s">
        <v>13</v>
      </c>
      <c r="H11" s="13" t="s">
        <v>14</v>
      </c>
    </row>
    <row r="12" spans="1:8" ht="36.75" thickBot="1" x14ac:dyDescent="0.3">
      <c r="A12" s="25" t="s">
        <v>15</v>
      </c>
      <c r="B12" s="14" t="s">
        <v>16</v>
      </c>
      <c r="C12" s="15">
        <f>SUM(C13,C14,C22)</f>
        <v>319</v>
      </c>
      <c r="D12" s="15">
        <f>SUM(D13,D14,D22)</f>
        <v>113</v>
      </c>
      <c r="E12" s="15">
        <f>SUM(E13,E14,E22)</f>
        <v>0</v>
      </c>
      <c r="F12" s="15">
        <f>SUM(F13,F14,F22)</f>
        <v>1</v>
      </c>
      <c r="G12" s="15">
        <f t="shared" ref="G12" si="0">SUM(G13,G14,G22,G23)</f>
        <v>0</v>
      </c>
      <c r="H12" s="15">
        <f>SUM(H13,H14,H22)</f>
        <v>39</v>
      </c>
    </row>
    <row r="13" spans="1:8" ht="15.75" thickBot="1" x14ac:dyDescent="0.3">
      <c r="A13" s="27" t="s">
        <v>17</v>
      </c>
      <c r="B13" s="8" t="s">
        <v>18</v>
      </c>
      <c r="C13" s="8">
        <v>132</v>
      </c>
      <c r="D13" s="8">
        <v>55</v>
      </c>
      <c r="E13" s="8">
        <v>0</v>
      </c>
      <c r="F13" s="8">
        <v>0</v>
      </c>
      <c r="G13" s="8">
        <v>0</v>
      </c>
      <c r="H13" s="8">
        <v>4</v>
      </c>
    </row>
    <row r="14" spans="1:8" ht="36.75" thickBot="1" x14ac:dyDescent="0.3">
      <c r="A14" s="27" t="s">
        <v>19</v>
      </c>
      <c r="B14" s="7" t="s">
        <v>20</v>
      </c>
      <c r="C14" s="8">
        <f>SUM(C15,C16,C19,C20,C21)</f>
        <v>130</v>
      </c>
      <c r="D14" s="8">
        <f t="shared" ref="D14:G14" si="1">SUM(D15,D16,D19,D20,D21)</f>
        <v>44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>SUM(H15,H16,H19,H20,H21)</f>
        <v>15</v>
      </c>
    </row>
    <row r="15" spans="1:8" ht="24.75" thickBot="1" x14ac:dyDescent="0.3">
      <c r="A15" s="27" t="s">
        <v>21</v>
      </c>
      <c r="B15" s="7" t="s">
        <v>22</v>
      </c>
      <c r="C15" s="8">
        <v>130</v>
      </c>
      <c r="D15" s="8">
        <v>32</v>
      </c>
      <c r="E15" s="8">
        <v>0</v>
      </c>
      <c r="F15" s="8">
        <v>0</v>
      </c>
      <c r="G15" s="8">
        <v>0</v>
      </c>
      <c r="H15" s="8">
        <v>12</v>
      </c>
    </row>
    <row r="16" spans="1:8" ht="60.75" thickBot="1" x14ac:dyDescent="0.3">
      <c r="A16" s="27" t="s">
        <v>23</v>
      </c>
      <c r="B16" s="7" t="s">
        <v>24</v>
      </c>
      <c r="C16" s="8">
        <f>SUM(C17:C18)</f>
        <v>0</v>
      </c>
      <c r="D16" s="8">
        <f t="shared" ref="D16:H16" si="2">SUM(D17:D18)</f>
        <v>12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8">
        <f t="shared" si="2"/>
        <v>0</v>
      </c>
    </row>
    <row r="17" spans="1:8" ht="84.75" thickBot="1" x14ac:dyDescent="0.3">
      <c r="A17" s="27" t="s">
        <v>321</v>
      </c>
      <c r="B17" s="7" t="s">
        <v>26</v>
      </c>
      <c r="C17" s="8">
        <v>0</v>
      </c>
      <c r="D17" s="8">
        <v>12</v>
      </c>
      <c r="E17" s="8">
        <v>0</v>
      </c>
      <c r="F17" s="8">
        <v>0</v>
      </c>
      <c r="G17" s="8">
        <v>0</v>
      </c>
      <c r="H17" s="8">
        <v>0</v>
      </c>
    </row>
    <row r="18" spans="1:8" ht="96.75" thickBot="1" x14ac:dyDescent="0.3">
      <c r="A18" s="27" t="s">
        <v>322</v>
      </c>
      <c r="B18" s="7" t="s">
        <v>28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1:8" ht="60.75" thickBot="1" x14ac:dyDescent="0.3">
      <c r="A19" s="27" t="s">
        <v>29</v>
      </c>
      <c r="B19" s="7" t="s">
        <v>30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3</v>
      </c>
    </row>
    <row r="20" spans="1:8" ht="48.75" thickBot="1" x14ac:dyDescent="0.3">
      <c r="A20" s="27" t="s">
        <v>31</v>
      </c>
      <c r="B20" s="7" t="s">
        <v>32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1:8" ht="24.75" thickBot="1" x14ac:dyDescent="0.3">
      <c r="A21" s="27" t="s">
        <v>33</v>
      </c>
      <c r="B21" s="7" t="s">
        <v>34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1:8" ht="48.75" thickBot="1" x14ac:dyDescent="0.3">
      <c r="A22" s="25" t="s">
        <v>35</v>
      </c>
      <c r="B22" s="14" t="s">
        <v>36</v>
      </c>
      <c r="C22" s="15">
        <v>57</v>
      </c>
      <c r="D22" s="15">
        <v>14</v>
      </c>
      <c r="E22" s="15">
        <v>0</v>
      </c>
      <c r="F22" s="15">
        <v>1</v>
      </c>
      <c r="G22" s="15">
        <v>0</v>
      </c>
      <c r="H22" s="15">
        <v>20</v>
      </c>
    </row>
    <row r="23" spans="1:8" ht="48" x14ac:dyDescent="0.25">
      <c r="A23" s="93" t="s">
        <v>37</v>
      </c>
      <c r="B23" s="16" t="s">
        <v>38</v>
      </c>
      <c r="C23" s="93">
        <f>SUM(C25:C26)</f>
        <v>11</v>
      </c>
      <c r="D23" s="93">
        <f t="shared" ref="D23:H23" si="3">SUM(D25:D26)</f>
        <v>0</v>
      </c>
      <c r="E23" s="93">
        <f t="shared" si="3"/>
        <v>0</v>
      </c>
      <c r="F23" s="93">
        <f t="shared" si="3"/>
        <v>0</v>
      </c>
      <c r="G23" s="93">
        <f t="shared" si="3"/>
        <v>0</v>
      </c>
      <c r="H23" s="93">
        <f t="shared" si="3"/>
        <v>0</v>
      </c>
    </row>
    <row r="24" spans="1:8" ht="15.75" thickBot="1" x14ac:dyDescent="0.3">
      <c r="A24" s="94"/>
      <c r="B24" s="14" t="s">
        <v>39</v>
      </c>
      <c r="C24" s="94"/>
      <c r="D24" s="94"/>
      <c r="E24" s="94"/>
      <c r="F24" s="94"/>
      <c r="G24" s="94"/>
      <c r="H24" s="94"/>
    </row>
    <row r="25" spans="1:8" ht="15.75" thickBot="1" x14ac:dyDescent="0.3">
      <c r="A25" s="27" t="s">
        <v>40</v>
      </c>
      <c r="B25" s="7" t="s">
        <v>18</v>
      </c>
      <c r="C25" s="8">
        <v>11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8" ht="15.75" thickBot="1" x14ac:dyDescent="0.3">
      <c r="A26" s="27" t="s">
        <v>41</v>
      </c>
      <c r="B26" s="7" t="s">
        <v>42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1:8" ht="36.75" thickBot="1" x14ac:dyDescent="0.3">
      <c r="A27" s="25" t="s">
        <v>43</v>
      </c>
      <c r="B27" s="14" t="s">
        <v>44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2</v>
      </c>
    </row>
    <row r="28" spans="1:8" ht="15.75" thickBot="1" x14ac:dyDescent="0.3">
      <c r="A28" s="27" t="s">
        <v>45</v>
      </c>
      <c r="B28" s="8" t="s">
        <v>46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2</v>
      </c>
    </row>
    <row r="29" spans="1:8" ht="15.75" thickBot="1" x14ac:dyDescent="0.3">
      <c r="A29" s="27" t="s">
        <v>47</v>
      </c>
      <c r="B29" s="8" t="s">
        <v>48</v>
      </c>
      <c r="C29" s="8">
        <v>0</v>
      </c>
      <c r="D29" s="8">
        <v>5</v>
      </c>
      <c r="E29" s="8">
        <v>0</v>
      </c>
      <c r="F29" s="8">
        <v>0</v>
      </c>
      <c r="G29" s="8">
        <v>0</v>
      </c>
      <c r="H29" s="8">
        <f>SUM([2]Дмитриенко!H29,[2]Рагузин!H29,[2]Кисленко!H29,[2]Зотов!H29,[2]Буддо!H29)</f>
        <v>0</v>
      </c>
    </row>
    <row r="30" spans="1:8" ht="15.75" thickBot="1" x14ac:dyDescent="0.3">
      <c r="A30" s="27" t="s">
        <v>49</v>
      </c>
      <c r="B30" s="8" t="s">
        <v>50</v>
      </c>
      <c r="C30" s="8">
        <v>319</v>
      </c>
      <c r="D30" s="8">
        <v>108</v>
      </c>
      <c r="E30" s="8">
        <v>0</v>
      </c>
      <c r="F30" s="8">
        <v>1</v>
      </c>
      <c r="G30" s="8">
        <v>0</v>
      </c>
      <c r="H30" s="8">
        <v>39</v>
      </c>
    </row>
    <row r="31" spans="1:8" ht="48.75" thickBot="1" x14ac:dyDescent="0.3">
      <c r="A31" s="25" t="s">
        <v>51</v>
      </c>
      <c r="B31" s="14" t="s">
        <v>52</v>
      </c>
      <c r="C31" s="15">
        <v>128</v>
      </c>
      <c r="D31" s="15">
        <v>34</v>
      </c>
      <c r="E31" s="15">
        <v>0</v>
      </c>
      <c r="F31" s="15">
        <v>0</v>
      </c>
      <c r="G31" s="15">
        <v>0</v>
      </c>
      <c r="H31" s="15">
        <v>19</v>
      </c>
    </row>
    <row r="32" spans="1:8" ht="144.75" thickBot="1" x14ac:dyDescent="0.3">
      <c r="A32" s="27" t="s">
        <v>53</v>
      </c>
      <c r="B32" s="7" t="s">
        <v>54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</row>
    <row r="33" spans="1:8" ht="144.75" thickBot="1" x14ac:dyDescent="0.3">
      <c r="A33" s="27" t="s">
        <v>55</v>
      </c>
      <c r="B33" s="7" t="s">
        <v>56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</row>
    <row r="34" spans="1:8" ht="36.75" thickBot="1" x14ac:dyDescent="0.3">
      <c r="A34" s="25" t="s">
        <v>57</v>
      </c>
      <c r="B34" s="14" t="s">
        <v>58</v>
      </c>
      <c r="C34" s="15">
        <f>SUM(C35:C36)</f>
        <v>151</v>
      </c>
      <c r="D34" s="15">
        <f t="shared" ref="D34:H34" si="4">SUM(D35:D36)</f>
        <v>34</v>
      </c>
      <c r="E34" s="15">
        <f t="shared" si="4"/>
        <v>0</v>
      </c>
      <c r="F34" s="15">
        <f t="shared" si="4"/>
        <v>0</v>
      </c>
      <c r="G34" s="15">
        <f t="shared" si="4"/>
        <v>0</v>
      </c>
      <c r="H34" s="15">
        <f t="shared" si="4"/>
        <v>19</v>
      </c>
    </row>
    <row r="35" spans="1:8" ht="15.75" thickBot="1" x14ac:dyDescent="0.3">
      <c r="A35" s="27" t="s">
        <v>59</v>
      </c>
      <c r="B35" s="7" t="s">
        <v>18</v>
      </c>
      <c r="C35" s="8">
        <v>128</v>
      </c>
      <c r="D35" s="8">
        <v>27</v>
      </c>
      <c r="E35" s="8">
        <v>0</v>
      </c>
      <c r="F35" s="8">
        <v>0</v>
      </c>
      <c r="G35" s="8">
        <v>0</v>
      </c>
      <c r="H35" s="8">
        <v>3</v>
      </c>
    </row>
    <row r="36" spans="1:8" ht="15.75" thickBot="1" x14ac:dyDescent="0.3">
      <c r="A36" s="27" t="s">
        <v>60</v>
      </c>
      <c r="B36" s="7" t="s">
        <v>42</v>
      </c>
      <c r="C36" s="8">
        <v>23</v>
      </c>
      <c r="D36" s="8">
        <v>7</v>
      </c>
      <c r="E36" s="8">
        <v>0</v>
      </c>
      <c r="F36" s="8">
        <v>0</v>
      </c>
      <c r="G36" s="8">
        <f>SUM([2]Дмитриенко!G36,[2]Рагузин!G36,[2]Кисленко!G36,[2]Зотов!G36,[2]Буддо!G36)</f>
        <v>0</v>
      </c>
      <c r="H36" s="8">
        <v>16</v>
      </c>
    </row>
    <row r="37" spans="1:8" ht="36.75" thickBot="1" x14ac:dyDescent="0.3">
      <c r="A37" s="27" t="s">
        <v>61</v>
      </c>
      <c r="B37" s="7" t="s">
        <v>62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1</v>
      </c>
    </row>
    <row r="38" spans="1:8" ht="24.75" thickBot="1" x14ac:dyDescent="0.3">
      <c r="A38" s="27" t="s">
        <v>63</v>
      </c>
      <c r="B38" s="7" t="s">
        <v>64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1</v>
      </c>
    </row>
    <row r="39" spans="1:8" ht="15.75" thickBot="1" x14ac:dyDescent="0.3">
      <c r="A39" s="27" t="s">
        <v>65</v>
      </c>
      <c r="B39" s="7" t="s">
        <v>66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24" x14ac:dyDescent="0.25">
      <c r="A40" s="93" t="s">
        <v>67</v>
      </c>
      <c r="B40" s="16" t="s">
        <v>68</v>
      </c>
      <c r="C40" s="93">
        <f>SUM(C42:C43)</f>
        <v>1953</v>
      </c>
      <c r="D40" s="93">
        <f t="shared" ref="D40:H40" si="5">SUM(D42:D43)</f>
        <v>284</v>
      </c>
      <c r="E40" s="93">
        <f t="shared" si="5"/>
        <v>0</v>
      </c>
      <c r="F40" s="93">
        <f t="shared" si="5"/>
        <v>0</v>
      </c>
      <c r="G40" s="93">
        <f t="shared" si="5"/>
        <v>0</v>
      </c>
      <c r="H40" s="93">
        <f t="shared" si="5"/>
        <v>337</v>
      </c>
    </row>
    <row r="41" spans="1:8" ht="15.75" thickBot="1" x14ac:dyDescent="0.3">
      <c r="A41" s="94"/>
      <c r="B41" s="14" t="s">
        <v>69</v>
      </c>
      <c r="C41" s="94"/>
      <c r="D41" s="94"/>
      <c r="E41" s="94"/>
      <c r="F41" s="94"/>
      <c r="G41" s="94"/>
      <c r="H41" s="94"/>
    </row>
    <row r="42" spans="1:8" ht="15.75" thickBot="1" x14ac:dyDescent="0.3">
      <c r="A42" s="27" t="s">
        <v>70</v>
      </c>
      <c r="B42" s="7" t="s">
        <v>18</v>
      </c>
      <c r="C42" s="8">
        <f>SUM(C47,C51,C55)</f>
        <v>1788</v>
      </c>
      <c r="D42" s="8">
        <f t="shared" ref="D42:H43" si="6">SUM(D47,D51,D55)</f>
        <v>249</v>
      </c>
      <c r="E42" s="8">
        <f t="shared" si="6"/>
        <v>0</v>
      </c>
      <c r="F42" s="8">
        <f t="shared" si="6"/>
        <v>0</v>
      </c>
      <c r="G42" s="8">
        <f t="shared" si="6"/>
        <v>0</v>
      </c>
      <c r="H42" s="8">
        <f t="shared" si="6"/>
        <v>36</v>
      </c>
    </row>
    <row r="43" spans="1:8" ht="15.75" thickBot="1" x14ac:dyDescent="0.3">
      <c r="A43" s="27" t="s">
        <v>71</v>
      </c>
      <c r="B43" s="7" t="s">
        <v>42</v>
      </c>
      <c r="C43" s="8">
        <f>SUM(C48,C52,C56)</f>
        <v>165</v>
      </c>
      <c r="D43" s="8">
        <f t="shared" si="6"/>
        <v>35</v>
      </c>
      <c r="E43" s="8">
        <f t="shared" si="6"/>
        <v>0</v>
      </c>
      <c r="F43" s="8">
        <f t="shared" si="6"/>
        <v>0</v>
      </c>
      <c r="G43" s="8">
        <f t="shared" si="6"/>
        <v>0</v>
      </c>
      <c r="H43" s="8">
        <f t="shared" si="6"/>
        <v>301</v>
      </c>
    </row>
    <row r="44" spans="1:8" x14ac:dyDescent="0.25">
      <c r="A44" s="91" t="s">
        <v>72</v>
      </c>
      <c r="B44" s="17" t="s">
        <v>73</v>
      </c>
      <c r="C44" s="91">
        <f>SUM(C47:C48)</f>
        <v>1788</v>
      </c>
      <c r="D44" s="91">
        <f t="shared" ref="D44:H44" si="7">SUM(D47:D48)</f>
        <v>284</v>
      </c>
      <c r="E44" s="91">
        <f t="shared" si="7"/>
        <v>0</v>
      </c>
      <c r="F44" s="91">
        <f t="shared" si="7"/>
        <v>0</v>
      </c>
      <c r="G44" s="91">
        <f t="shared" si="7"/>
        <v>0</v>
      </c>
      <c r="H44" s="91">
        <f t="shared" si="7"/>
        <v>324</v>
      </c>
    </row>
    <row r="45" spans="1:8" ht="24" x14ac:dyDescent="0.25">
      <c r="A45" s="103"/>
      <c r="B45" s="18" t="s">
        <v>74</v>
      </c>
      <c r="C45" s="103"/>
      <c r="D45" s="103"/>
      <c r="E45" s="103"/>
      <c r="F45" s="103"/>
      <c r="G45" s="103"/>
      <c r="H45" s="103"/>
    </row>
    <row r="46" spans="1:8" ht="15.75" thickBot="1" x14ac:dyDescent="0.3">
      <c r="A46" s="92"/>
      <c r="B46" s="19" t="s">
        <v>39</v>
      </c>
      <c r="C46" s="92"/>
      <c r="D46" s="92"/>
      <c r="E46" s="92"/>
      <c r="F46" s="92"/>
      <c r="G46" s="92"/>
      <c r="H46" s="92"/>
    </row>
    <row r="47" spans="1:8" ht="15.75" thickBot="1" x14ac:dyDescent="0.3">
      <c r="A47" s="27" t="s">
        <v>75</v>
      </c>
      <c r="B47" s="7" t="s">
        <v>18</v>
      </c>
      <c r="C47" s="8">
        <v>1788</v>
      </c>
      <c r="D47" s="8">
        <v>249</v>
      </c>
      <c r="E47" s="8">
        <v>0</v>
      </c>
      <c r="F47" s="8">
        <f>SUM([2]Дмитриенко!F47,[2]Рагузин!F47,[2]Кисленко!F47,[2]Зотов!F47,[2]Буддо!F47)</f>
        <v>0</v>
      </c>
      <c r="G47" s="8">
        <v>0</v>
      </c>
      <c r="H47" s="8">
        <v>30</v>
      </c>
    </row>
    <row r="48" spans="1:8" ht="15.75" thickBot="1" x14ac:dyDescent="0.3">
      <c r="A48" s="27" t="s">
        <v>76</v>
      </c>
      <c r="B48" s="7" t="s">
        <v>42</v>
      </c>
      <c r="C48" s="8">
        <v>0</v>
      </c>
      <c r="D48" s="8">
        <v>35</v>
      </c>
      <c r="E48" s="8">
        <v>0</v>
      </c>
      <c r="F48" s="8">
        <v>0</v>
      </c>
      <c r="G48" s="8">
        <v>0</v>
      </c>
      <c r="H48" s="8">
        <v>294</v>
      </c>
    </row>
    <row r="49" spans="1:8" ht="48" x14ac:dyDescent="0.25">
      <c r="A49" s="95" t="s">
        <v>77</v>
      </c>
      <c r="B49" s="18" t="s">
        <v>78</v>
      </c>
      <c r="C49" s="91">
        <f>SUM(C51:C52)</f>
        <v>0</v>
      </c>
      <c r="D49" s="91">
        <f t="shared" ref="D49:H49" si="8">SUM(D51:D52)</f>
        <v>0</v>
      </c>
      <c r="E49" s="91">
        <f t="shared" si="8"/>
        <v>0</v>
      </c>
      <c r="F49" s="91">
        <f t="shared" si="8"/>
        <v>0</v>
      </c>
      <c r="G49" s="91">
        <f t="shared" si="8"/>
        <v>0</v>
      </c>
      <c r="H49" s="91">
        <f t="shared" si="8"/>
        <v>0</v>
      </c>
    </row>
    <row r="50" spans="1:8" ht="15.75" thickBot="1" x14ac:dyDescent="0.3">
      <c r="A50" s="96"/>
      <c r="B50" s="19" t="s">
        <v>39</v>
      </c>
      <c r="C50" s="92"/>
      <c r="D50" s="92"/>
      <c r="E50" s="92"/>
      <c r="F50" s="92"/>
      <c r="G50" s="92"/>
      <c r="H50" s="92"/>
    </row>
    <row r="51" spans="1:8" ht="15.75" thickBot="1" x14ac:dyDescent="0.3">
      <c r="A51" s="27" t="s">
        <v>79</v>
      </c>
      <c r="B51" s="7" t="s">
        <v>18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>SUM([2]Дмитриенко!H51,[2]Рагузин!H51,[2]Кисленко!H51,[2]Зотов!H51,[2]Буддо!H51)</f>
        <v>0</v>
      </c>
    </row>
    <row r="52" spans="1:8" ht="15.75" thickBot="1" x14ac:dyDescent="0.3">
      <c r="A52" s="27" t="s">
        <v>80</v>
      </c>
      <c r="B52" s="7" t="s">
        <v>42</v>
      </c>
      <c r="C52" s="8">
        <f>SUM([2]Дмитриенко!C52,[2]Рагузин!C52,[2]Кисленко!C52,[2]Зотов!C52,[2]Буддо!C52)</f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</row>
    <row r="53" spans="1:8" ht="24" x14ac:dyDescent="0.25">
      <c r="A53" s="95" t="s">
        <v>81</v>
      </c>
      <c r="B53" s="18" t="s">
        <v>82</v>
      </c>
      <c r="C53" s="91">
        <f>SUM(C55:C56)</f>
        <v>165</v>
      </c>
      <c r="D53" s="91">
        <f t="shared" ref="D53:H53" si="9">SUM(D55:D56)</f>
        <v>0</v>
      </c>
      <c r="E53" s="91">
        <f t="shared" si="9"/>
        <v>0</v>
      </c>
      <c r="F53" s="91">
        <f t="shared" si="9"/>
        <v>0</v>
      </c>
      <c r="G53" s="91">
        <f t="shared" si="9"/>
        <v>0</v>
      </c>
      <c r="H53" s="91">
        <f t="shared" si="9"/>
        <v>13</v>
      </c>
    </row>
    <row r="54" spans="1:8" ht="15.75" thickBot="1" x14ac:dyDescent="0.3">
      <c r="A54" s="96"/>
      <c r="B54" s="19" t="s">
        <v>39</v>
      </c>
      <c r="C54" s="92"/>
      <c r="D54" s="92"/>
      <c r="E54" s="92"/>
      <c r="F54" s="92"/>
      <c r="G54" s="92"/>
      <c r="H54" s="92"/>
    </row>
    <row r="55" spans="1:8" ht="15.75" thickBot="1" x14ac:dyDescent="0.3">
      <c r="A55" s="22" t="s">
        <v>312</v>
      </c>
      <c r="B55" s="7" t="s">
        <v>18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6</v>
      </c>
    </row>
    <row r="56" spans="1:8" ht="15.75" thickBot="1" x14ac:dyDescent="0.3">
      <c r="A56" s="22" t="s">
        <v>313</v>
      </c>
      <c r="B56" s="7" t="s">
        <v>42</v>
      </c>
      <c r="C56" s="8">
        <v>165</v>
      </c>
      <c r="D56" s="8">
        <v>0</v>
      </c>
      <c r="E56" s="8">
        <v>0</v>
      </c>
      <c r="F56" s="8">
        <v>0</v>
      </c>
      <c r="G56" s="8">
        <v>0</v>
      </c>
      <c r="H56" s="8">
        <v>7</v>
      </c>
    </row>
    <row r="57" spans="1:8" ht="48.75" thickBot="1" x14ac:dyDescent="0.3">
      <c r="A57" s="25" t="s">
        <v>83</v>
      </c>
      <c r="B57" s="14" t="s">
        <v>84</v>
      </c>
      <c r="C57" s="15">
        <f>SUM(C58:C59)</f>
        <v>148</v>
      </c>
      <c r="D57" s="15">
        <f t="shared" ref="D57:H57" si="10">SUM(D58:D59)</f>
        <v>32</v>
      </c>
      <c r="E57" s="15">
        <f t="shared" si="10"/>
        <v>0</v>
      </c>
      <c r="F57" s="15">
        <f t="shared" si="10"/>
        <v>0</v>
      </c>
      <c r="G57" s="15">
        <f t="shared" si="10"/>
        <v>0</v>
      </c>
      <c r="H57" s="15">
        <f t="shared" si="10"/>
        <v>10</v>
      </c>
    </row>
    <row r="58" spans="1:8" ht="15.75" thickBot="1" x14ac:dyDescent="0.3">
      <c r="A58" s="27" t="s">
        <v>85</v>
      </c>
      <c r="B58" s="7" t="s">
        <v>18</v>
      </c>
      <c r="C58" s="8">
        <v>126</v>
      </c>
      <c r="D58" s="8">
        <v>27</v>
      </c>
      <c r="E58" s="8">
        <v>0</v>
      </c>
      <c r="F58" s="8">
        <v>0</v>
      </c>
      <c r="G58" s="8">
        <v>0</v>
      </c>
      <c r="H58" s="8">
        <v>3</v>
      </c>
    </row>
    <row r="59" spans="1:8" ht="15.75" thickBot="1" x14ac:dyDescent="0.3">
      <c r="A59" s="27" t="s">
        <v>86</v>
      </c>
      <c r="B59" s="7" t="s">
        <v>42</v>
      </c>
      <c r="C59" s="8">
        <v>22</v>
      </c>
      <c r="D59" s="8">
        <v>5</v>
      </c>
      <c r="E59" s="8">
        <v>0</v>
      </c>
      <c r="F59" s="8">
        <v>0</v>
      </c>
      <c r="G59" s="8">
        <v>0</v>
      </c>
      <c r="H59" s="8">
        <v>7</v>
      </c>
    </row>
    <row r="60" spans="1:8" ht="36.75" thickBot="1" x14ac:dyDescent="0.3">
      <c r="A60" s="25" t="s">
        <v>87</v>
      </c>
      <c r="B60" s="14" t="s">
        <v>88</v>
      </c>
      <c r="C60" s="15">
        <f>SUM(C61:C62)</f>
        <v>132</v>
      </c>
      <c r="D60" s="15">
        <f t="shared" ref="D60:H60" si="11">SUM(D61:D62)</f>
        <v>32</v>
      </c>
      <c r="E60" s="15">
        <f t="shared" si="11"/>
        <v>0</v>
      </c>
      <c r="F60" s="15">
        <f t="shared" si="11"/>
        <v>0</v>
      </c>
      <c r="G60" s="15">
        <f t="shared" si="11"/>
        <v>0</v>
      </c>
      <c r="H60" s="15">
        <f t="shared" si="11"/>
        <v>10</v>
      </c>
    </row>
    <row r="61" spans="1:8" ht="15.75" thickBot="1" x14ac:dyDescent="0.3">
      <c r="A61" s="27" t="s">
        <v>89</v>
      </c>
      <c r="B61" s="7" t="s">
        <v>18</v>
      </c>
      <c r="C61" s="8">
        <v>112</v>
      </c>
      <c r="D61" s="8">
        <v>27</v>
      </c>
      <c r="E61" s="8">
        <v>0</v>
      </c>
      <c r="F61" s="8">
        <v>0</v>
      </c>
      <c r="G61" s="8">
        <v>0</v>
      </c>
      <c r="H61" s="8">
        <v>3</v>
      </c>
    </row>
    <row r="62" spans="1:8" ht="15.75" thickBot="1" x14ac:dyDescent="0.3">
      <c r="A62" s="27" t="s">
        <v>90</v>
      </c>
      <c r="B62" s="7" t="s">
        <v>42</v>
      </c>
      <c r="C62" s="8">
        <v>20</v>
      </c>
      <c r="D62" s="8">
        <v>5</v>
      </c>
      <c r="E62" s="8">
        <v>0</v>
      </c>
      <c r="F62" s="8">
        <v>0</v>
      </c>
      <c r="G62" s="8">
        <v>0</v>
      </c>
      <c r="H62" s="8">
        <v>7</v>
      </c>
    </row>
    <row r="63" spans="1:8" ht="36.75" thickBot="1" x14ac:dyDescent="0.3">
      <c r="A63" s="25" t="s">
        <v>91</v>
      </c>
      <c r="B63" s="14" t="s">
        <v>92</v>
      </c>
      <c r="C63" s="15">
        <f>SUM(C64:C65)</f>
        <v>168</v>
      </c>
      <c r="D63" s="15">
        <f t="shared" ref="D63:H63" si="12">SUM(D64:D65)</f>
        <v>37</v>
      </c>
      <c r="E63" s="15">
        <f t="shared" si="12"/>
        <v>0</v>
      </c>
      <c r="F63" s="15">
        <f t="shared" si="12"/>
        <v>0</v>
      </c>
      <c r="G63" s="15">
        <f t="shared" si="12"/>
        <v>0</v>
      </c>
      <c r="H63" s="15">
        <f t="shared" si="12"/>
        <v>21</v>
      </c>
    </row>
    <row r="64" spans="1:8" ht="15.75" thickBot="1" x14ac:dyDescent="0.3">
      <c r="A64" s="27" t="s">
        <v>93</v>
      </c>
      <c r="B64" s="7" t="s">
        <v>18</v>
      </c>
      <c r="C64" s="8">
        <f>SUM(C70,C75,C80,C85,C92+C97)</f>
        <v>145</v>
      </c>
      <c r="D64" s="8">
        <f t="shared" ref="D64:H64" si="13">SUM(D70,D75,D80,D85,D92+D97)</f>
        <v>30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4</v>
      </c>
    </row>
    <row r="65" spans="1:8" ht="15.75" thickBot="1" x14ac:dyDescent="0.3">
      <c r="A65" s="27" t="s">
        <v>94</v>
      </c>
      <c r="B65" s="7" t="s">
        <v>42</v>
      </c>
      <c r="C65" s="8">
        <f>SUM(C71,C75,C81,C86,C93+C98)</f>
        <v>23</v>
      </c>
      <c r="D65" s="8">
        <f t="shared" ref="D65:H65" si="14">SUM(D71,D75,D81,D86,D93+D98)</f>
        <v>7</v>
      </c>
      <c r="E65" s="8">
        <f t="shared" si="14"/>
        <v>0</v>
      </c>
      <c r="F65" s="8">
        <f t="shared" si="14"/>
        <v>0</v>
      </c>
      <c r="G65" s="8">
        <f t="shared" si="14"/>
        <v>0</v>
      </c>
      <c r="H65" s="8">
        <f t="shared" si="14"/>
        <v>17</v>
      </c>
    </row>
    <row r="66" spans="1:8" ht="24.75" thickBot="1" x14ac:dyDescent="0.3">
      <c r="A66" s="27" t="s">
        <v>95</v>
      </c>
      <c r="B66" s="7" t="s">
        <v>96</v>
      </c>
      <c r="C66" s="8">
        <f>SUM(C72,C77,C82,C87,C94+C99)</f>
        <v>0</v>
      </c>
      <c r="D66" s="8">
        <f t="shared" ref="D66:H67" si="15">SUM(D72,D77,D82,D87,D94+D99)</f>
        <v>0</v>
      </c>
      <c r="E66" s="8">
        <f t="shared" si="15"/>
        <v>0</v>
      </c>
      <c r="F66" s="8">
        <f t="shared" si="15"/>
        <v>0</v>
      </c>
      <c r="G66" s="8">
        <f t="shared" si="15"/>
        <v>0</v>
      </c>
      <c r="H66" s="8">
        <f t="shared" si="15"/>
        <v>0</v>
      </c>
    </row>
    <row r="67" spans="1:8" ht="15.75" thickBot="1" x14ac:dyDescent="0.3">
      <c r="A67" s="27" t="s">
        <v>97</v>
      </c>
      <c r="B67" s="7" t="s">
        <v>98</v>
      </c>
      <c r="C67" s="8">
        <f>SUM(C73,C78,C83,C88,C95+C100)</f>
        <v>168</v>
      </c>
      <c r="D67" s="8">
        <f t="shared" si="15"/>
        <v>37</v>
      </c>
      <c r="E67" s="8">
        <f t="shared" si="15"/>
        <v>0</v>
      </c>
      <c r="F67" s="8">
        <f t="shared" si="15"/>
        <v>0</v>
      </c>
      <c r="G67" s="8">
        <f t="shared" si="15"/>
        <v>0</v>
      </c>
      <c r="H67" s="8">
        <f t="shared" si="15"/>
        <v>21</v>
      </c>
    </row>
    <row r="68" spans="1:8" x14ac:dyDescent="0.25">
      <c r="A68" s="95" t="s">
        <v>99</v>
      </c>
      <c r="B68" s="17" t="s">
        <v>100</v>
      </c>
      <c r="C68" s="91">
        <f>SUM(C70:C71)</f>
        <v>0</v>
      </c>
      <c r="D68" s="91">
        <f t="shared" ref="D68:H68" si="16">SUM(D70:D71)</f>
        <v>0</v>
      </c>
      <c r="E68" s="91">
        <f t="shared" si="16"/>
        <v>0</v>
      </c>
      <c r="F68" s="91">
        <f t="shared" si="16"/>
        <v>0</v>
      </c>
      <c r="G68" s="91">
        <f t="shared" si="16"/>
        <v>0</v>
      </c>
      <c r="H68" s="91">
        <f t="shared" si="16"/>
        <v>0</v>
      </c>
    </row>
    <row r="69" spans="1:8" ht="24.75" thickBot="1" x14ac:dyDescent="0.3">
      <c r="A69" s="96"/>
      <c r="B69" s="19" t="s">
        <v>101</v>
      </c>
      <c r="C69" s="92"/>
      <c r="D69" s="92"/>
      <c r="E69" s="92"/>
      <c r="F69" s="92"/>
      <c r="G69" s="92"/>
      <c r="H69" s="92"/>
    </row>
    <row r="70" spans="1:8" ht="15.75" thickBot="1" x14ac:dyDescent="0.3">
      <c r="A70" s="27" t="s">
        <v>102</v>
      </c>
      <c r="B70" s="7" t="s">
        <v>18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</row>
    <row r="71" spans="1:8" ht="15.75" thickBot="1" x14ac:dyDescent="0.3">
      <c r="A71" s="27" t="s">
        <v>103</v>
      </c>
      <c r="B71" s="7" t="s">
        <v>42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</row>
    <row r="72" spans="1:8" ht="15.75" thickBot="1" x14ac:dyDescent="0.3">
      <c r="A72" s="27" t="s">
        <v>104</v>
      </c>
      <c r="B72" s="7" t="s">
        <v>105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</row>
    <row r="73" spans="1:8" ht="15.75" thickBot="1" x14ac:dyDescent="0.3">
      <c r="A73" s="27" t="s">
        <v>106</v>
      </c>
      <c r="B73" s="7" t="s">
        <v>98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</row>
    <row r="74" spans="1:8" ht="15.75" thickBot="1" x14ac:dyDescent="0.3">
      <c r="A74" s="26" t="s">
        <v>107</v>
      </c>
      <c r="B74" s="19" t="s">
        <v>108</v>
      </c>
      <c r="C74" s="20">
        <f>SUM(C75:C76)</f>
        <v>0</v>
      </c>
      <c r="D74" s="20">
        <f t="shared" ref="D74:H74" si="17">SUM(D75:D76)</f>
        <v>0</v>
      </c>
      <c r="E74" s="20">
        <f t="shared" si="17"/>
        <v>0</v>
      </c>
      <c r="F74" s="20">
        <f t="shared" si="17"/>
        <v>0</v>
      </c>
      <c r="G74" s="20">
        <f t="shared" si="17"/>
        <v>0</v>
      </c>
      <c r="H74" s="20">
        <f t="shared" si="17"/>
        <v>0</v>
      </c>
    </row>
    <row r="75" spans="1:8" ht="15.75" thickBot="1" x14ac:dyDescent="0.3">
      <c r="A75" s="27" t="s">
        <v>109</v>
      </c>
      <c r="B75" s="7" t="s">
        <v>18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</row>
    <row r="76" spans="1:8" ht="15.75" thickBot="1" x14ac:dyDescent="0.3">
      <c r="A76" s="27" t="s">
        <v>110</v>
      </c>
      <c r="B76" s="7" t="s">
        <v>42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</row>
    <row r="77" spans="1:8" ht="15.75" thickBot="1" x14ac:dyDescent="0.3">
      <c r="A77" s="27" t="s">
        <v>111</v>
      </c>
      <c r="B77" s="7" t="s">
        <v>112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</row>
    <row r="78" spans="1:8" ht="15.75" thickBot="1" x14ac:dyDescent="0.3">
      <c r="A78" s="27" t="s">
        <v>113</v>
      </c>
      <c r="B78" s="7" t="s">
        <v>98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</row>
    <row r="79" spans="1:8" ht="15.75" thickBot="1" x14ac:dyDescent="0.3">
      <c r="A79" s="26" t="s">
        <v>114</v>
      </c>
      <c r="B79" s="19" t="s">
        <v>115</v>
      </c>
      <c r="C79" s="20">
        <f>SUM(C80:C81)</f>
        <v>0</v>
      </c>
      <c r="D79" s="20">
        <f t="shared" ref="D79:H79" si="18">SUM(D80:D81)</f>
        <v>0</v>
      </c>
      <c r="E79" s="20">
        <f t="shared" si="18"/>
        <v>0</v>
      </c>
      <c r="F79" s="20">
        <f t="shared" si="18"/>
        <v>0</v>
      </c>
      <c r="G79" s="20">
        <f t="shared" si="18"/>
        <v>0</v>
      </c>
      <c r="H79" s="20">
        <f t="shared" si="18"/>
        <v>0</v>
      </c>
    </row>
    <row r="80" spans="1:8" ht="15.75" thickBot="1" x14ac:dyDescent="0.3">
      <c r="A80" s="27" t="s">
        <v>116</v>
      </c>
      <c r="B80" s="7" t="s">
        <v>18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</row>
    <row r="81" spans="1:8" ht="15.75" thickBot="1" x14ac:dyDescent="0.3">
      <c r="A81" s="27" t="s">
        <v>117</v>
      </c>
      <c r="B81" s="7" t="s">
        <v>42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</row>
    <row r="82" spans="1:8" ht="15.75" thickBot="1" x14ac:dyDescent="0.3">
      <c r="A82" s="27" t="s">
        <v>118</v>
      </c>
      <c r="B82" s="7" t="s">
        <v>119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</row>
    <row r="83" spans="1:8" ht="15.75" thickBot="1" x14ac:dyDescent="0.3">
      <c r="A83" s="27" t="s">
        <v>120</v>
      </c>
      <c r="B83" s="7" t="s">
        <v>98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</row>
    <row r="84" spans="1:8" ht="15.75" thickBot="1" x14ac:dyDescent="0.3">
      <c r="A84" s="26" t="s">
        <v>121</v>
      </c>
      <c r="B84" s="19" t="s">
        <v>122</v>
      </c>
      <c r="C84" s="20">
        <f>SUM(C85:C86)</f>
        <v>2</v>
      </c>
      <c r="D84" s="20">
        <f t="shared" ref="D84:H84" si="19">SUM(D85:D86)</f>
        <v>0</v>
      </c>
      <c r="E84" s="20">
        <f t="shared" si="19"/>
        <v>0</v>
      </c>
      <c r="F84" s="20">
        <f t="shared" si="19"/>
        <v>0</v>
      </c>
      <c r="G84" s="20">
        <f t="shared" si="19"/>
        <v>0</v>
      </c>
      <c r="H84" s="20">
        <f t="shared" si="19"/>
        <v>0</v>
      </c>
    </row>
    <row r="85" spans="1:8" ht="15.75" thickBot="1" x14ac:dyDescent="0.3">
      <c r="A85" s="27" t="s">
        <v>123</v>
      </c>
      <c r="B85" s="7" t="s">
        <v>18</v>
      </c>
      <c r="C85" s="8">
        <v>2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</row>
    <row r="86" spans="1:8" ht="15.75" thickBot="1" x14ac:dyDescent="0.3">
      <c r="A86" s="27" t="s">
        <v>124</v>
      </c>
      <c r="B86" s="7" t="s">
        <v>42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</row>
    <row r="87" spans="1:8" ht="15.75" thickBot="1" x14ac:dyDescent="0.3">
      <c r="A87" s="27" t="s">
        <v>125</v>
      </c>
      <c r="B87" s="7" t="s">
        <v>126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</row>
    <row r="88" spans="1:8" ht="15.75" thickBot="1" x14ac:dyDescent="0.3">
      <c r="A88" s="27" t="s">
        <v>127</v>
      </c>
      <c r="B88" s="7" t="s">
        <v>98</v>
      </c>
      <c r="C88" s="8">
        <v>2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</row>
    <row r="89" spans="1:8" x14ac:dyDescent="0.25">
      <c r="A89" s="99" t="s">
        <v>128</v>
      </c>
      <c r="B89" s="10" t="s">
        <v>129</v>
      </c>
      <c r="C89" s="101">
        <v>0</v>
      </c>
      <c r="D89" s="101">
        <v>0</v>
      </c>
      <c r="E89" s="101">
        <v>0</v>
      </c>
      <c r="F89" s="101">
        <v>0</v>
      </c>
      <c r="G89" s="101">
        <v>0</v>
      </c>
      <c r="H89" s="101">
        <v>0</v>
      </c>
    </row>
    <row r="90" spans="1:8" ht="15.75" thickBot="1" x14ac:dyDescent="0.3">
      <c r="A90" s="100"/>
      <c r="B90" s="11" t="s">
        <v>130</v>
      </c>
      <c r="C90" s="102"/>
      <c r="D90" s="102"/>
      <c r="E90" s="102"/>
      <c r="F90" s="102"/>
      <c r="G90" s="102"/>
      <c r="H90" s="102"/>
    </row>
    <row r="91" spans="1:8" ht="15.75" thickBot="1" x14ac:dyDescent="0.3">
      <c r="A91" s="26" t="s">
        <v>131</v>
      </c>
      <c r="B91" s="19" t="s">
        <v>132</v>
      </c>
      <c r="C91" s="20">
        <f>SUM(C92:C93)</f>
        <v>37</v>
      </c>
      <c r="D91" s="20">
        <f t="shared" ref="D91:H91" si="20">SUM(D92:D93)</f>
        <v>33</v>
      </c>
      <c r="E91" s="20">
        <f t="shared" si="20"/>
        <v>0</v>
      </c>
      <c r="F91" s="20">
        <f t="shared" si="20"/>
        <v>0</v>
      </c>
      <c r="G91" s="20">
        <f t="shared" si="20"/>
        <v>0</v>
      </c>
      <c r="H91" s="20">
        <f t="shared" si="20"/>
        <v>0</v>
      </c>
    </row>
    <row r="92" spans="1:8" ht="15.75" thickBot="1" x14ac:dyDescent="0.3">
      <c r="A92" s="27" t="s">
        <v>133</v>
      </c>
      <c r="B92" s="7" t="s">
        <v>18</v>
      </c>
      <c r="C92" s="8">
        <v>34</v>
      </c>
      <c r="D92" s="8">
        <v>26</v>
      </c>
      <c r="E92" s="8">
        <v>0</v>
      </c>
      <c r="F92" s="8">
        <v>0</v>
      </c>
      <c r="G92" s="8">
        <v>0</v>
      </c>
      <c r="H92" s="8">
        <v>0</v>
      </c>
    </row>
    <row r="93" spans="1:8" ht="15.75" thickBot="1" x14ac:dyDescent="0.3">
      <c r="A93" s="27" t="s">
        <v>134</v>
      </c>
      <c r="B93" s="7" t="s">
        <v>42</v>
      </c>
      <c r="C93" s="8">
        <v>3</v>
      </c>
      <c r="D93" s="8">
        <v>7</v>
      </c>
      <c r="E93" s="8">
        <v>0</v>
      </c>
      <c r="F93" s="8">
        <v>0</v>
      </c>
      <c r="G93" s="8">
        <v>0</v>
      </c>
      <c r="H93" s="8">
        <v>0</v>
      </c>
    </row>
    <row r="94" spans="1:8" ht="15.75" thickBot="1" x14ac:dyDescent="0.3">
      <c r="A94" s="27" t="s">
        <v>135</v>
      </c>
      <c r="B94" s="7" t="s">
        <v>136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</row>
    <row r="95" spans="1:8" ht="15.75" thickBot="1" x14ac:dyDescent="0.3">
      <c r="A95" s="27" t="s">
        <v>137</v>
      </c>
      <c r="B95" s="7" t="s">
        <v>98</v>
      </c>
      <c r="C95" s="8">
        <v>37</v>
      </c>
      <c r="D95" s="8">
        <v>33</v>
      </c>
      <c r="E95" s="8">
        <v>0</v>
      </c>
      <c r="F95" s="8">
        <v>0</v>
      </c>
      <c r="G95" s="8">
        <v>0</v>
      </c>
      <c r="H95" s="8">
        <v>0</v>
      </c>
    </row>
    <row r="96" spans="1:8" ht="15.75" thickBot="1" x14ac:dyDescent="0.3">
      <c r="A96" s="26" t="s">
        <v>138</v>
      </c>
      <c r="B96" s="19" t="s">
        <v>139</v>
      </c>
      <c r="C96" s="20">
        <f>SUM(C97:C98)</f>
        <v>129</v>
      </c>
      <c r="D96" s="20">
        <f t="shared" ref="D96:H96" si="21">SUM(D97:D98)</f>
        <v>4</v>
      </c>
      <c r="E96" s="20">
        <f t="shared" si="21"/>
        <v>0</v>
      </c>
      <c r="F96" s="20">
        <f t="shared" si="21"/>
        <v>0</v>
      </c>
      <c r="G96" s="20">
        <f t="shared" si="21"/>
        <v>0</v>
      </c>
      <c r="H96" s="20">
        <f t="shared" si="21"/>
        <v>21</v>
      </c>
    </row>
    <row r="97" spans="1:8" ht="15.75" thickBot="1" x14ac:dyDescent="0.3">
      <c r="A97" s="27" t="s">
        <v>140</v>
      </c>
      <c r="B97" s="7" t="s">
        <v>18</v>
      </c>
      <c r="C97" s="8">
        <f>SUM(C103,C106,C109,C112)</f>
        <v>109</v>
      </c>
      <c r="D97" s="8">
        <f t="shared" ref="D97:H98" si="22">SUM(D103,D106,D109,D112)</f>
        <v>4</v>
      </c>
      <c r="E97" s="8">
        <f t="shared" si="22"/>
        <v>0</v>
      </c>
      <c r="F97" s="8">
        <f t="shared" si="22"/>
        <v>0</v>
      </c>
      <c r="G97" s="8">
        <f t="shared" si="22"/>
        <v>0</v>
      </c>
      <c r="H97" s="8">
        <f t="shared" si="22"/>
        <v>4</v>
      </c>
    </row>
    <row r="98" spans="1:8" ht="15.75" thickBot="1" x14ac:dyDescent="0.3">
      <c r="A98" s="27" t="s">
        <v>141</v>
      </c>
      <c r="B98" s="7" t="s">
        <v>42</v>
      </c>
      <c r="C98" s="8">
        <f>SUM(C104,C107,C110,C113)</f>
        <v>20</v>
      </c>
      <c r="D98" s="8">
        <f t="shared" si="22"/>
        <v>0</v>
      </c>
      <c r="E98" s="8">
        <f t="shared" si="22"/>
        <v>0</v>
      </c>
      <c r="F98" s="8">
        <f t="shared" si="22"/>
        <v>0</v>
      </c>
      <c r="G98" s="8">
        <f t="shared" si="22"/>
        <v>0</v>
      </c>
      <c r="H98" s="8">
        <f t="shared" si="22"/>
        <v>17</v>
      </c>
    </row>
    <row r="99" spans="1:8" ht="15.75" thickBot="1" x14ac:dyDescent="0.3">
      <c r="A99" s="27" t="s">
        <v>142</v>
      </c>
      <c r="B99" s="7" t="s">
        <v>143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</row>
    <row r="100" spans="1:8" ht="15.75" thickBot="1" x14ac:dyDescent="0.3">
      <c r="A100" s="27" t="s">
        <v>144</v>
      </c>
      <c r="B100" s="7" t="s">
        <v>98</v>
      </c>
      <c r="C100" s="8">
        <v>129</v>
      </c>
      <c r="D100" s="8">
        <v>4</v>
      </c>
      <c r="E100" s="8">
        <v>0</v>
      </c>
      <c r="F100" s="8">
        <v>0</v>
      </c>
      <c r="G100" s="8">
        <v>0</v>
      </c>
      <c r="H100" s="8">
        <v>21</v>
      </c>
    </row>
    <row r="101" spans="1:8" ht="24" x14ac:dyDescent="0.25">
      <c r="A101" s="99" t="s">
        <v>145</v>
      </c>
      <c r="B101" s="9" t="s">
        <v>146</v>
      </c>
      <c r="C101" s="99">
        <f>SUM(C103:C104)</f>
        <v>0</v>
      </c>
      <c r="D101" s="99">
        <f t="shared" ref="D101:H101" si="23">SUM(D103:D104)</f>
        <v>0</v>
      </c>
      <c r="E101" s="99">
        <f t="shared" si="23"/>
        <v>0</v>
      </c>
      <c r="F101" s="99">
        <f t="shared" si="23"/>
        <v>0</v>
      </c>
      <c r="G101" s="99">
        <f t="shared" si="23"/>
        <v>0</v>
      </c>
      <c r="H101" s="99">
        <f t="shared" si="23"/>
        <v>0</v>
      </c>
    </row>
    <row r="102" spans="1:8" ht="15.75" thickBot="1" x14ac:dyDescent="0.3">
      <c r="A102" s="100"/>
      <c r="B102" s="11" t="s">
        <v>147</v>
      </c>
      <c r="C102" s="100"/>
      <c r="D102" s="100"/>
      <c r="E102" s="100"/>
      <c r="F102" s="100"/>
      <c r="G102" s="100"/>
      <c r="H102" s="100"/>
    </row>
    <row r="103" spans="1:8" ht="15.75" thickBot="1" x14ac:dyDescent="0.3">
      <c r="A103" s="27" t="s">
        <v>148</v>
      </c>
      <c r="B103" s="7" t="s">
        <v>18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</row>
    <row r="104" spans="1:8" ht="15.75" thickBot="1" x14ac:dyDescent="0.3">
      <c r="A104" s="27" t="s">
        <v>149</v>
      </c>
      <c r="B104" s="7" t="s">
        <v>42</v>
      </c>
      <c r="C104" s="8">
        <f>SUM([2]Дмитриенко!C104,[2]Рагузин!C104,[2]Кисленко!C104,[2]Зотов!C104,[2]Буддо!C104)</f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</row>
    <row r="105" spans="1:8" ht="15.75" thickBot="1" x14ac:dyDescent="0.3">
      <c r="A105" s="27" t="s">
        <v>150</v>
      </c>
      <c r="B105" s="11" t="s">
        <v>151</v>
      </c>
      <c r="C105" s="8">
        <f>SUM(C106:C107)</f>
        <v>64</v>
      </c>
      <c r="D105" s="8">
        <f t="shared" ref="D105:H105" si="24">SUM(D106:D107)</f>
        <v>3</v>
      </c>
      <c r="E105" s="8">
        <f t="shared" si="24"/>
        <v>0</v>
      </c>
      <c r="F105" s="8">
        <f t="shared" si="24"/>
        <v>0</v>
      </c>
      <c r="G105" s="8">
        <f t="shared" si="24"/>
        <v>0</v>
      </c>
      <c r="H105" s="8">
        <f t="shared" si="24"/>
        <v>14</v>
      </c>
    </row>
    <row r="106" spans="1:8" ht="15.75" thickBot="1" x14ac:dyDescent="0.3">
      <c r="A106" s="27" t="s">
        <v>152</v>
      </c>
      <c r="B106" s="7" t="s">
        <v>18</v>
      </c>
      <c r="C106" s="8">
        <v>62</v>
      </c>
      <c r="D106" s="8">
        <v>3</v>
      </c>
      <c r="E106" s="8">
        <v>0</v>
      </c>
      <c r="F106" s="8">
        <v>0</v>
      </c>
      <c r="G106" s="8">
        <v>0</v>
      </c>
      <c r="H106" s="8">
        <v>4</v>
      </c>
    </row>
    <row r="107" spans="1:8" ht="15.75" thickBot="1" x14ac:dyDescent="0.3">
      <c r="A107" s="27" t="s">
        <v>153</v>
      </c>
      <c r="B107" s="7" t="s">
        <v>42</v>
      </c>
      <c r="C107" s="8">
        <v>2</v>
      </c>
      <c r="D107" s="8">
        <v>0</v>
      </c>
      <c r="E107" s="8">
        <v>0</v>
      </c>
      <c r="F107" s="8">
        <v>0</v>
      </c>
      <c r="G107" s="8">
        <v>0</v>
      </c>
      <c r="H107" s="8">
        <v>10</v>
      </c>
    </row>
    <row r="108" spans="1:8" ht="15.75" thickBot="1" x14ac:dyDescent="0.3">
      <c r="A108" s="27" t="s">
        <v>154</v>
      </c>
      <c r="B108" s="11" t="s">
        <v>155</v>
      </c>
      <c r="C108" s="8">
        <f>SUM(C109:C110)</f>
        <v>0</v>
      </c>
      <c r="D108" s="8">
        <f t="shared" ref="D108:H108" si="25">SUM(D109:D110)</f>
        <v>0</v>
      </c>
      <c r="E108" s="8">
        <f t="shared" si="25"/>
        <v>0</v>
      </c>
      <c r="F108" s="8">
        <f t="shared" si="25"/>
        <v>0</v>
      </c>
      <c r="G108" s="8">
        <f t="shared" si="25"/>
        <v>0</v>
      </c>
      <c r="H108" s="8">
        <f t="shared" si="25"/>
        <v>0</v>
      </c>
    </row>
    <row r="109" spans="1:8" ht="15.75" thickBot="1" x14ac:dyDescent="0.3">
      <c r="A109" s="27" t="s">
        <v>156</v>
      </c>
      <c r="B109" s="7" t="s">
        <v>18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</row>
    <row r="110" spans="1:8" ht="15.75" thickBot="1" x14ac:dyDescent="0.3">
      <c r="A110" s="27" t="s">
        <v>157</v>
      </c>
      <c r="B110" s="7" t="s">
        <v>42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</row>
    <row r="111" spans="1:8" ht="15.75" thickBot="1" x14ac:dyDescent="0.3">
      <c r="A111" s="27" t="s">
        <v>158</v>
      </c>
      <c r="B111" s="11" t="s">
        <v>159</v>
      </c>
      <c r="C111" s="8">
        <f>SUM(C112:C113)</f>
        <v>65</v>
      </c>
      <c r="D111" s="8">
        <f t="shared" ref="D111:H111" si="26">SUM(D112:D113)</f>
        <v>1</v>
      </c>
      <c r="E111" s="8">
        <f t="shared" si="26"/>
        <v>0</v>
      </c>
      <c r="F111" s="8">
        <f t="shared" si="26"/>
        <v>0</v>
      </c>
      <c r="G111" s="8">
        <f t="shared" si="26"/>
        <v>0</v>
      </c>
      <c r="H111" s="8">
        <f t="shared" si="26"/>
        <v>7</v>
      </c>
    </row>
    <row r="112" spans="1:8" ht="15.75" thickBot="1" x14ac:dyDescent="0.3">
      <c r="A112" s="27" t="s">
        <v>160</v>
      </c>
      <c r="B112" s="7" t="s">
        <v>18</v>
      </c>
      <c r="C112" s="8">
        <v>47</v>
      </c>
      <c r="D112" s="8">
        <v>1</v>
      </c>
      <c r="E112" s="8">
        <v>0</v>
      </c>
      <c r="F112" s="8">
        <v>0</v>
      </c>
      <c r="G112" s="8">
        <v>0</v>
      </c>
      <c r="H112" s="8">
        <v>0</v>
      </c>
    </row>
    <row r="113" spans="1:8" ht="15.75" thickBot="1" x14ac:dyDescent="0.3">
      <c r="A113" s="27" t="s">
        <v>161</v>
      </c>
      <c r="B113" s="7" t="s">
        <v>42</v>
      </c>
      <c r="C113" s="8">
        <v>18</v>
      </c>
      <c r="D113" s="8">
        <v>0</v>
      </c>
      <c r="E113" s="8">
        <v>0</v>
      </c>
      <c r="F113" s="8">
        <v>0</v>
      </c>
      <c r="G113" s="8">
        <v>0</v>
      </c>
      <c r="H113" s="8">
        <v>7</v>
      </c>
    </row>
    <row r="114" spans="1:8" ht="24.75" thickBot="1" x14ac:dyDescent="0.3">
      <c r="A114" s="25" t="s">
        <v>162</v>
      </c>
      <c r="B114" s="14" t="s">
        <v>163</v>
      </c>
      <c r="C114" s="15">
        <f>SUM(C115:C116)</f>
        <v>1210.3</v>
      </c>
      <c r="D114" s="15">
        <f t="shared" ref="D114:H114" si="27">SUM(D115:D116)</f>
        <v>130</v>
      </c>
      <c r="E114" s="15">
        <f t="shared" si="27"/>
        <v>0</v>
      </c>
      <c r="F114" s="15">
        <f t="shared" si="27"/>
        <v>0</v>
      </c>
      <c r="G114" s="15">
        <f t="shared" si="27"/>
        <v>0</v>
      </c>
      <c r="H114" s="15">
        <f t="shared" si="27"/>
        <v>1790</v>
      </c>
    </row>
    <row r="115" spans="1:8" ht="15.75" thickBot="1" x14ac:dyDescent="0.3">
      <c r="A115" s="27" t="s">
        <v>164</v>
      </c>
      <c r="B115" s="7" t="s">
        <v>18</v>
      </c>
      <c r="C115" s="8">
        <f>SUM(C119,C122,C125,C128)</f>
        <v>1028.3</v>
      </c>
      <c r="D115" s="8">
        <f t="shared" ref="D115:H116" si="28">SUM(D119,D122,D125,D128)</f>
        <v>130</v>
      </c>
      <c r="E115" s="8">
        <f t="shared" si="28"/>
        <v>0</v>
      </c>
      <c r="F115" s="8">
        <f t="shared" si="28"/>
        <v>0</v>
      </c>
      <c r="G115" s="8">
        <f t="shared" si="28"/>
        <v>0</v>
      </c>
      <c r="H115" s="8">
        <f t="shared" si="28"/>
        <v>80</v>
      </c>
    </row>
    <row r="116" spans="1:8" ht="15.75" thickBot="1" x14ac:dyDescent="0.3">
      <c r="A116" s="27" t="s">
        <v>165</v>
      </c>
      <c r="B116" s="7" t="s">
        <v>42</v>
      </c>
      <c r="C116" s="8">
        <f>SUM(C120,C123,C126,C129)</f>
        <v>182</v>
      </c>
      <c r="D116" s="8">
        <f t="shared" si="28"/>
        <v>0</v>
      </c>
      <c r="E116" s="8">
        <f t="shared" si="28"/>
        <v>0</v>
      </c>
      <c r="F116" s="8">
        <f t="shared" si="28"/>
        <v>0</v>
      </c>
      <c r="G116" s="8">
        <f t="shared" si="28"/>
        <v>0</v>
      </c>
      <c r="H116" s="8">
        <f t="shared" si="28"/>
        <v>1710</v>
      </c>
    </row>
    <row r="117" spans="1:8" ht="24" x14ac:dyDescent="0.25">
      <c r="A117" s="99" t="s">
        <v>166</v>
      </c>
      <c r="B117" s="9" t="s">
        <v>167</v>
      </c>
      <c r="C117" s="99">
        <f>SUM(C119:C120)</f>
        <v>0</v>
      </c>
      <c r="D117" s="99">
        <f t="shared" ref="D117:H117" si="29">SUM(D119:D120)</f>
        <v>0</v>
      </c>
      <c r="E117" s="99">
        <f t="shared" si="29"/>
        <v>0</v>
      </c>
      <c r="F117" s="99">
        <f t="shared" si="29"/>
        <v>0</v>
      </c>
      <c r="G117" s="99">
        <f t="shared" si="29"/>
        <v>0</v>
      </c>
      <c r="H117" s="99">
        <f t="shared" si="29"/>
        <v>0</v>
      </c>
    </row>
    <row r="118" spans="1:8" ht="15.75" thickBot="1" x14ac:dyDescent="0.3">
      <c r="A118" s="100"/>
      <c r="B118" s="11" t="s">
        <v>147</v>
      </c>
      <c r="C118" s="100"/>
      <c r="D118" s="100"/>
      <c r="E118" s="100"/>
      <c r="F118" s="100"/>
      <c r="G118" s="100"/>
      <c r="H118" s="100"/>
    </row>
    <row r="119" spans="1:8" ht="15.75" thickBot="1" x14ac:dyDescent="0.3">
      <c r="A119" s="27" t="s">
        <v>168</v>
      </c>
      <c r="B119" s="7" t="s">
        <v>18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</row>
    <row r="120" spans="1:8" ht="15.75" thickBot="1" x14ac:dyDescent="0.3">
      <c r="A120" s="27" t="s">
        <v>169</v>
      </c>
      <c r="B120" s="7" t="s">
        <v>42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</row>
    <row r="121" spans="1:8" ht="15.75" thickBot="1" x14ac:dyDescent="0.3">
      <c r="A121" s="27" t="s">
        <v>170</v>
      </c>
      <c r="B121" s="11" t="s">
        <v>151</v>
      </c>
      <c r="C121" s="8">
        <f>SUM(C122:C123)</f>
        <v>124.3</v>
      </c>
      <c r="D121" s="8">
        <f t="shared" ref="D121:H121" si="30">SUM(D122:D123)</f>
        <v>30</v>
      </c>
      <c r="E121" s="8">
        <f t="shared" si="30"/>
        <v>0</v>
      </c>
      <c r="F121" s="8">
        <f t="shared" si="30"/>
        <v>0</v>
      </c>
      <c r="G121" s="8">
        <f t="shared" si="30"/>
        <v>0</v>
      </c>
      <c r="H121" s="8">
        <f t="shared" si="30"/>
        <v>310</v>
      </c>
    </row>
    <row r="122" spans="1:8" ht="15.75" thickBot="1" x14ac:dyDescent="0.3">
      <c r="A122" s="27" t="s">
        <v>171</v>
      </c>
      <c r="B122" s="7" t="s">
        <v>18</v>
      </c>
      <c r="C122" s="8">
        <v>122.3</v>
      </c>
      <c r="D122" s="8">
        <v>30</v>
      </c>
      <c r="E122" s="8">
        <v>0</v>
      </c>
      <c r="F122" s="8">
        <v>0</v>
      </c>
      <c r="G122" s="8">
        <v>0</v>
      </c>
      <c r="H122" s="8">
        <v>80</v>
      </c>
    </row>
    <row r="123" spans="1:8" ht="15.75" thickBot="1" x14ac:dyDescent="0.3">
      <c r="A123" s="27" t="s">
        <v>172</v>
      </c>
      <c r="B123" s="7" t="s">
        <v>42</v>
      </c>
      <c r="C123" s="8">
        <v>2</v>
      </c>
      <c r="D123" s="8">
        <v>0</v>
      </c>
      <c r="E123" s="8">
        <v>0</v>
      </c>
      <c r="F123" s="8">
        <v>0</v>
      </c>
      <c r="G123" s="8">
        <v>0</v>
      </c>
      <c r="H123" s="8">
        <v>230</v>
      </c>
    </row>
    <row r="124" spans="1:8" ht="15.75" thickBot="1" x14ac:dyDescent="0.3">
      <c r="A124" s="27" t="s">
        <v>173</v>
      </c>
      <c r="B124" s="11" t="s">
        <v>155</v>
      </c>
      <c r="C124" s="8">
        <f>SUM(C125:C126)</f>
        <v>0</v>
      </c>
      <c r="D124" s="8">
        <f t="shared" ref="D124:H124" si="31">SUM(D125:D126)</f>
        <v>0</v>
      </c>
      <c r="E124" s="8">
        <f t="shared" si="31"/>
        <v>0</v>
      </c>
      <c r="F124" s="8">
        <f t="shared" si="31"/>
        <v>0</v>
      </c>
      <c r="G124" s="8">
        <f t="shared" si="31"/>
        <v>0</v>
      </c>
      <c r="H124" s="8">
        <f t="shared" si="31"/>
        <v>0</v>
      </c>
    </row>
    <row r="125" spans="1:8" ht="15.75" thickBot="1" x14ac:dyDescent="0.3">
      <c r="A125" s="27" t="s">
        <v>174</v>
      </c>
      <c r="B125" s="7" t="s">
        <v>18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</row>
    <row r="126" spans="1:8" ht="15.75" thickBot="1" x14ac:dyDescent="0.3">
      <c r="A126" s="27" t="s">
        <v>175</v>
      </c>
      <c r="B126" s="7" t="s">
        <v>42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</row>
    <row r="127" spans="1:8" ht="15.75" thickBot="1" x14ac:dyDescent="0.3">
      <c r="A127" s="27" t="s">
        <v>176</v>
      </c>
      <c r="B127" s="11" t="s">
        <v>159</v>
      </c>
      <c r="C127" s="8">
        <f>SUM(C128:C129)</f>
        <v>1086</v>
      </c>
      <c r="D127" s="8">
        <f t="shared" ref="D127:H127" si="32">SUM(D128:D129)</f>
        <v>100</v>
      </c>
      <c r="E127" s="8">
        <f t="shared" si="32"/>
        <v>0</v>
      </c>
      <c r="F127" s="8">
        <f t="shared" si="32"/>
        <v>0</v>
      </c>
      <c r="G127" s="8">
        <f t="shared" si="32"/>
        <v>0</v>
      </c>
      <c r="H127" s="8">
        <f t="shared" si="32"/>
        <v>1480</v>
      </c>
    </row>
    <row r="128" spans="1:8" ht="15.75" thickBot="1" x14ac:dyDescent="0.3">
      <c r="A128" s="27" t="s">
        <v>177</v>
      </c>
      <c r="B128" s="7" t="s">
        <v>18</v>
      </c>
      <c r="C128" s="8">
        <v>906</v>
      </c>
      <c r="D128" s="8">
        <v>100</v>
      </c>
      <c r="E128" s="8">
        <v>0</v>
      </c>
      <c r="F128" s="8">
        <v>0</v>
      </c>
      <c r="G128" s="8">
        <v>0</v>
      </c>
      <c r="H128" s="8">
        <v>0</v>
      </c>
    </row>
    <row r="129" spans="1:8" ht="15.75" thickBot="1" x14ac:dyDescent="0.3">
      <c r="A129" s="27" t="s">
        <v>178</v>
      </c>
      <c r="B129" s="7" t="s">
        <v>42</v>
      </c>
      <c r="C129" s="8">
        <v>180</v>
      </c>
      <c r="D129" s="8">
        <v>0</v>
      </c>
      <c r="E129" s="8">
        <v>0</v>
      </c>
      <c r="F129" s="8">
        <v>0</v>
      </c>
      <c r="G129" s="8">
        <v>0</v>
      </c>
      <c r="H129" s="8">
        <v>1480</v>
      </c>
    </row>
    <row r="130" spans="1:8" ht="36.75" thickBot="1" x14ac:dyDescent="0.3">
      <c r="A130" s="25" t="s">
        <v>179</v>
      </c>
      <c r="B130" s="14" t="s">
        <v>180</v>
      </c>
      <c r="C130" s="15">
        <f>SUM(C131:C132)</f>
        <v>1024.3</v>
      </c>
      <c r="D130" s="15">
        <f t="shared" ref="D130:H130" si="33">SUM(D131:D132)</f>
        <v>20</v>
      </c>
      <c r="E130" s="15">
        <f t="shared" si="33"/>
        <v>0</v>
      </c>
      <c r="F130" s="15">
        <f t="shared" si="33"/>
        <v>0</v>
      </c>
      <c r="G130" s="15">
        <f t="shared" si="33"/>
        <v>0</v>
      </c>
      <c r="H130" s="15">
        <f t="shared" si="33"/>
        <v>1550</v>
      </c>
    </row>
    <row r="131" spans="1:8" ht="15.75" thickBot="1" x14ac:dyDescent="0.3">
      <c r="A131" s="27" t="s">
        <v>181</v>
      </c>
      <c r="B131" s="7" t="s">
        <v>18</v>
      </c>
      <c r="C131" s="8">
        <v>862.3</v>
      </c>
      <c r="D131" s="8">
        <v>20</v>
      </c>
      <c r="E131" s="8">
        <v>0</v>
      </c>
      <c r="F131" s="8">
        <v>0</v>
      </c>
      <c r="G131" s="8">
        <v>0</v>
      </c>
      <c r="H131" s="8">
        <v>60</v>
      </c>
    </row>
    <row r="132" spans="1:8" ht="15.75" thickBot="1" x14ac:dyDescent="0.3">
      <c r="A132" s="27" t="s">
        <v>182</v>
      </c>
      <c r="B132" s="7" t="s">
        <v>42</v>
      </c>
      <c r="C132" s="8">
        <v>162</v>
      </c>
      <c r="D132" s="8">
        <v>0</v>
      </c>
      <c r="E132" s="8">
        <v>0</v>
      </c>
      <c r="F132" s="8">
        <v>0</v>
      </c>
      <c r="G132" s="8">
        <v>0</v>
      </c>
      <c r="H132" s="8">
        <v>1490</v>
      </c>
    </row>
    <row r="133" spans="1:8" ht="60.75" thickBot="1" x14ac:dyDescent="0.3">
      <c r="A133" s="25" t="s">
        <v>183</v>
      </c>
      <c r="B133" s="14" t="s">
        <v>184</v>
      </c>
      <c r="C133" s="15">
        <f>SUM(C134:C137)</f>
        <v>0</v>
      </c>
      <c r="D133" s="15">
        <f t="shared" ref="D133:H133" si="34">SUM(D134:D137)</f>
        <v>0</v>
      </c>
      <c r="E133" s="15">
        <f t="shared" si="34"/>
        <v>0</v>
      </c>
      <c r="F133" s="15">
        <f t="shared" si="34"/>
        <v>0</v>
      </c>
      <c r="G133" s="15">
        <f t="shared" si="34"/>
        <v>0</v>
      </c>
      <c r="H133" s="15">
        <f t="shared" si="34"/>
        <v>1</v>
      </c>
    </row>
    <row r="134" spans="1:8" ht="15.75" thickBot="1" x14ac:dyDescent="0.3">
      <c r="A134" s="27" t="s">
        <v>185</v>
      </c>
      <c r="B134" s="7" t="s">
        <v>186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1</v>
      </c>
    </row>
    <row r="135" spans="1:8" ht="15.75" thickBot="1" x14ac:dyDescent="0.3">
      <c r="A135" s="27" t="s">
        <v>187</v>
      </c>
      <c r="B135" s="7" t="s">
        <v>188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</row>
    <row r="136" spans="1:8" ht="15.75" thickBot="1" x14ac:dyDescent="0.3">
      <c r="A136" s="27" t="s">
        <v>189</v>
      </c>
      <c r="B136" s="7" t="s">
        <v>190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</row>
    <row r="137" spans="1:8" ht="15.75" thickBot="1" x14ac:dyDescent="0.3">
      <c r="A137" s="27" t="s">
        <v>191</v>
      </c>
      <c r="B137" s="7" t="s">
        <v>192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</row>
    <row r="138" spans="1:8" ht="36.75" thickBot="1" x14ac:dyDescent="0.3">
      <c r="A138" s="27" t="s">
        <v>193</v>
      </c>
      <c r="B138" s="7" t="s">
        <v>194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</row>
    <row r="139" spans="1:8" ht="15.75" thickBot="1" x14ac:dyDescent="0.3">
      <c r="A139" s="27" t="s">
        <v>195</v>
      </c>
      <c r="B139" s="7" t="s">
        <v>18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</row>
    <row r="140" spans="1:8" ht="15.75" thickBot="1" x14ac:dyDescent="0.3">
      <c r="A140" s="27" t="s">
        <v>196</v>
      </c>
      <c r="B140" s="7" t="s">
        <v>42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</row>
    <row r="141" spans="1:8" ht="36" x14ac:dyDescent="0.25">
      <c r="A141" s="93" t="s">
        <v>197</v>
      </c>
      <c r="B141" s="16" t="s">
        <v>198</v>
      </c>
      <c r="C141" s="93">
        <f>SUM(C143:C144)</f>
        <v>0</v>
      </c>
      <c r="D141" s="93">
        <f t="shared" ref="D141:H141" si="35">SUM(D143:D144)</f>
        <v>0</v>
      </c>
      <c r="E141" s="93">
        <f t="shared" si="35"/>
        <v>0</v>
      </c>
      <c r="F141" s="93">
        <f t="shared" si="35"/>
        <v>0</v>
      </c>
      <c r="G141" s="93">
        <f t="shared" si="35"/>
        <v>0</v>
      </c>
      <c r="H141" s="93">
        <f t="shared" si="35"/>
        <v>0</v>
      </c>
    </row>
    <row r="142" spans="1:8" ht="15.75" thickBot="1" x14ac:dyDescent="0.3">
      <c r="A142" s="94"/>
      <c r="B142" s="14" t="s">
        <v>199</v>
      </c>
      <c r="C142" s="94"/>
      <c r="D142" s="94"/>
      <c r="E142" s="94"/>
      <c r="F142" s="94"/>
      <c r="G142" s="94"/>
      <c r="H142" s="94"/>
    </row>
    <row r="143" spans="1:8" ht="15.75" thickBot="1" x14ac:dyDescent="0.3">
      <c r="A143" s="27" t="s">
        <v>200</v>
      </c>
      <c r="B143" s="7" t="s">
        <v>18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</row>
    <row r="144" spans="1:8" ht="15.75" thickBot="1" x14ac:dyDescent="0.3">
      <c r="A144" s="27" t="s">
        <v>201</v>
      </c>
      <c r="B144" s="7" t="s">
        <v>42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</row>
    <row r="145" spans="1:8" x14ac:dyDescent="0.25">
      <c r="A145" s="95" t="s">
        <v>202</v>
      </c>
      <c r="B145" s="21" t="s">
        <v>69</v>
      </c>
      <c r="C145" s="91">
        <f>SUM(C147:C148)</f>
        <v>0</v>
      </c>
      <c r="D145" s="91">
        <f t="shared" ref="D145:H145" si="36">SUM(D147:D148)</f>
        <v>0</v>
      </c>
      <c r="E145" s="91">
        <f t="shared" si="36"/>
        <v>0</v>
      </c>
      <c r="F145" s="91">
        <f t="shared" si="36"/>
        <v>0</v>
      </c>
      <c r="G145" s="91">
        <f t="shared" si="36"/>
        <v>0</v>
      </c>
      <c r="H145" s="91">
        <f t="shared" si="36"/>
        <v>0</v>
      </c>
    </row>
    <row r="146" spans="1:8" ht="15.75" thickBot="1" x14ac:dyDescent="0.3">
      <c r="A146" s="96"/>
      <c r="B146" s="19" t="s">
        <v>66</v>
      </c>
      <c r="C146" s="92"/>
      <c r="D146" s="92"/>
      <c r="E146" s="92"/>
      <c r="F146" s="92"/>
      <c r="G146" s="92"/>
      <c r="H146" s="92"/>
    </row>
    <row r="147" spans="1:8" ht="15.75" thickBot="1" x14ac:dyDescent="0.3">
      <c r="A147" s="27" t="s">
        <v>203</v>
      </c>
      <c r="B147" s="7" t="s">
        <v>18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</row>
    <row r="148" spans="1:8" ht="15.75" thickBot="1" x14ac:dyDescent="0.3">
      <c r="A148" s="27" t="s">
        <v>204</v>
      </c>
      <c r="B148" s="7" t="s">
        <v>42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</row>
    <row r="149" spans="1:8" ht="15.75" thickBot="1" x14ac:dyDescent="0.3">
      <c r="A149" s="26" t="s">
        <v>205</v>
      </c>
      <c r="B149" s="19" t="s">
        <v>206</v>
      </c>
      <c r="C149" s="20">
        <f>SUM(C150:C151)</f>
        <v>0</v>
      </c>
      <c r="D149" s="20">
        <f t="shared" ref="D149:H149" si="37">SUM(D150:D151)</f>
        <v>0</v>
      </c>
      <c r="E149" s="20">
        <f t="shared" si="37"/>
        <v>0</v>
      </c>
      <c r="F149" s="20">
        <f t="shared" si="37"/>
        <v>0</v>
      </c>
      <c r="G149" s="20">
        <f t="shared" si="37"/>
        <v>0</v>
      </c>
      <c r="H149" s="20">
        <f t="shared" si="37"/>
        <v>0</v>
      </c>
    </row>
    <row r="150" spans="1:8" ht="15.75" thickBot="1" x14ac:dyDescent="0.3">
      <c r="A150" s="27" t="s">
        <v>207</v>
      </c>
      <c r="B150" s="7" t="s">
        <v>18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</row>
    <row r="151" spans="1:8" ht="15.75" thickBot="1" x14ac:dyDescent="0.3">
      <c r="A151" s="27" t="s">
        <v>208</v>
      </c>
      <c r="B151" s="7" t="s">
        <v>42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</row>
    <row r="152" spans="1:8" ht="24.75" thickBot="1" x14ac:dyDescent="0.3">
      <c r="A152" s="26" t="s">
        <v>209</v>
      </c>
      <c r="B152" s="19" t="s">
        <v>210</v>
      </c>
      <c r="C152" s="20">
        <f>SUM(C153:C154)</f>
        <v>0</v>
      </c>
      <c r="D152" s="20">
        <f t="shared" ref="D152:H152" si="38">SUM(D153:D154)</f>
        <v>0</v>
      </c>
      <c r="E152" s="20">
        <f t="shared" si="38"/>
        <v>0</v>
      </c>
      <c r="F152" s="20">
        <f t="shared" si="38"/>
        <v>0</v>
      </c>
      <c r="G152" s="20">
        <f t="shared" si="38"/>
        <v>0</v>
      </c>
      <c r="H152" s="20">
        <f t="shared" si="38"/>
        <v>0</v>
      </c>
    </row>
    <row r="153" spans="1:8" ht="15.75" thickBot="1" x14ac:dyDescent="0.3">
      <c r="A153" s="27" t="s">
        <v>211</v>
      </c>
      <c r="B153" s="7" t="s">
        <v>18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</row>
    <row r="154" spans="1:8" ht="15.75" thickBot="1" x14ac:dyDescent="0.3">
      <c r="A154" s="27" t="s">
        <v>212</v>
      </c>
      <c r="B154" s="7" t="s">
        <v>42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</row>
    <row r="155" spans="1:8" ht="84.75" thickBot="1" x14ac:dyDescent="0.3">
      <c r="A155" s="25" t="s">
        <v>213</v>
      </c>
      <c r="B155" s="14" t="s">
        <v>214</v>
      </c>
      <c r="C155" s="15">
        <f>SUM(C156:C157)</f>
        <v>0</v>
      </c>
      <c r="D155" s="15">
        <f t="shared" ref="D155:H155" si="39">SUM(D156:D157)</f>
        <v>0</v>
      </c>
      <c r="E155" s="15">
        <f t="shared" si="39"/>
        <v>0</v>
      </c>
      <c r="F155" s="15">
        <f t="shared" si="39"/>
        <v>0</v>
      </c>
      <c r="G155" s="15">
        <f t="shared" si="39"/>
        <v>0</v>
      </c>
      <c r="H155" s="15">
        <f t="shared" si="39"/>
        <v>0</v>
      </c>
    </row>
    <row r="156" spans="1:8" ht="15.75" thickBot="1" x14ac:dyDescent="0.3">
      <c r="A156" s="27" t="s">
        <v>215</v>
      </c>
      <c r="B156" s="7" t="s">
        <v>18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</row>
    <row r="157" spans="1:8" ht="15.75" thickBot="1" x14ac:dyDescent="0.3">
      <c r="A157" s="27" t="s">
        <v>216</v>
      </c>
      <c r="B157" s="7" t="s">
        <v>42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</row>
    <row r="158" spans="1:8" ht="48.75" thickBot="1" x14ac:dyDescent="0.3">
      <c r="A158" s="25" t="s">
        <v>217</v>
      </c>
      <c r="B158" s="14" t="s">
        <v>218</v>
      </c>
      <c r="C158" s="41">
        <v>185</v>
      </c>
      <c r="D158" s="41">
        <v>76</v>
      </c>
      <c r="E158" s="41">
        <v>0</v>
      </c>
      <c r="F158" s="41">
        <v>1</v>
      </c>
      <c r="G158" s="41">
        <v>0</v>
      </c>
      <c r="H158" s="41">
        <v>15</v>
      </c>
    </row>
    <row r="159" spans="1:8" ht="15" customHeight="1" x14ac:dyDescent="0.25">
      <c r="A159" s="93" t="s">
        <v>219</v>
      </c>
      <c r="B159" s="16" t="s">
        <v>220</v>
      </c>
      <c r="C159" s="42">
        <v>1</v>
      </c>
      <c r="D159" s="42">
        <v>0</v>
      </c>
      <c r="E159" s="38">
        <v>0</v>
      </c>
      <c r="F159" s="43">
        <v>0</v>
      </c>
      <c r="G159" s="43">
        <v>0</v>
      </c>
      <c r="H159" s="43">
        <v>0</v>
      </c>
    </row>
    <row r="160" spans="1:8" ht="13.15" customHeight="1" thickBot="1" x14ac:dyDescent="0.3">
      <c r="A160" s="94"/>
      <c r="B160" s="14" t="s">
        <v>221</v>
      </c>
      <c r="C160" s="44"/>
      <c r="D160" s="44"/>
      <c r="E160" s="30"/>
      <c r="F160" s="45"/>
      <c r="G160" s="45"/>
      <c r="H160" s="45"/>
    </row>
    <row r="161" spans="1:8" ht="24.75" thickBot="1" x14ac:dyDescent="0.3">
      <c r="A161" s="25" t="s">
        <v>222</v>
      </c>
      <c r="B161" s="14" t="s">
        <v>223</v>
      </c>
      <c r="C161" s="15">
        <v>133</v>
      </c>
      <c r="D161" s="15">
        <v>55</v>
      </c>
      <c r="E161" s="15">
        <v>0</v>
      </c>
      <c r="F161" s="15">
        <v>0</v>
      </c>
      <c r="G161" s="15">
        <v>0</v>
      </c>
      <c r="H161" s="15">
        <v>4</v>
      </c>
    </row>
    <row r="162" spans="1:8" ht="60.75" thickBot="1" x14ac:dyDescent="0.3">
      <c r="A162" s="25" t="s">
        <v>224</v>
      </c>
      <c r="B162" s="14" t="s">
        <v>225</v>
      </c>
      <c r="C162" s="15">
        <f>SUM([2]Дмитриенко!C162,[2]Рагузин!C162,[2]Кисленко!C162,[2]Зотов!C162,[2]Буддо!C162)</f>
        <v>0</v>
      </c>
      <c r="D162" s="15">
        <f>SUM([2]Дмитриенко!D162,[2]Рагузин!D162,[2]Кисленко!D162,[2]Зотов!D162,[2]Буддо!D162)</f>
        <v>0</v>
      </c>
      <c r="E162" s="15">
        <f>SUM([2]Дмитриенко!E162,[2]Рагузин!E162,[2]Кисленко!E162,[2]Зотов!E162,[2]Буддо!E162)</f>
        <v>0</v>
      </c>
      <c r="F162" s="15">
        <f>SUM([2]Дмитриенко!F162,[2]Рагузин!F162,[2]Кисленко!F162,[2]Зотов!F162,[2]Буддо!F162)</f>
        <v>0</v>
      </c>
      <c r="G162" s="15">
        <f>SUM([2]Дмитриенко!G162,[2]Рагузин!G162,[2]Кисленко!G162,[2]Зотов!G162,[2]Буддо!G162)</f>
        <v>0</v>
      </c>
      <c r="H162" s="15">
        <f>SUM([2]Дмитриенко!H162,[2]Рагузин!H162,[2]Кисленко!H162,[2]Зотов!H162,[2]Буддо!H162)</f>
        <v>0</v>
      </c>
    </row>
    <row r="163" spans="1:8" ht="36.75" thickBot="1" x14ac:dyDescent="0.3">
      <c r="A163" s="25" t="s">
        <v>226</v>
      </c>
      <c r="B163" s="14" t="s">
        <v>227</v>
      </c>
      <c r="C163" s="15">
        <v>0</v>
      </c>
      <c r="D163" s="15">
        <v>3</v>
      </c>
      <c r="E163" s="15">
        <v>0</v>
      </c>
      <c r="F163" s="15">
        <v>0</v>
      </c>
      <c r="G163" s="15">
        <v>0</v>
      </c>
      <c r="H163" s="15">
        <v>0</v>
      </c>
    </row>
    <row r="164" spans="1:8" ht="15.75" thickBot="1" x14ac:dyDescent="0.3">
      <c r="A164" s="27" t="s">
        <v>228</v>
      </c>
      <c r="B164" s="8" t="s">
        <v>229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</row>
    <row r="165" spans="1:8" ht="24.75" thickBot="1" x14ac:dyDescent="0.3">
      <c r="A165" s="25" t="s">
        <v>230</v>
      </c>
      <c r="B165" s="14" t="s">
        <v>231</v>
      </c>
      <c r="C165" s="15">
        <f>SUM([2]Дмитриенко!C165,[2]Рагузин!C165,[2]Кисленко!C165,[2]Зотов!C165,[2]Буддо!C165)</f>
        <v>0</v>
      </c>
      <c r="D165" s="15">
        <f>SUM([2]Дмитриенко!D165,[2]Рагузин!D165,[2]Кисленко!D165,[2]Зотов!D165,[2]Буддо!D165)</f>
        <v>0</v>
      </c>
      <c r="E165" s="15">
        <f>SUM([2]Дмитриенко!E165,[2]Рагузин!E165,[2]Кисленко!E165,[2]Зотов!E165,[2]Буддо!E165)</f>
        <v>0</v>
      </c>
      <c r="F165" s="15">
        <f>SUM([2]Дмитриенко!F165,[2]Рагузин!F165,[2]Кисленко!F165,[2]Зотов!F165,[2]Буддо!F165)</f>
        <v>0</v>
      </c>
      <c r="G165" s="15">
        <f>SUM([2]Дмитриенко!G165,[2]Рагузин!G165,[2]Кисленко!G165,[2]Зотов!G165,[2]Буддо!G165)</f>
        <v>0</v>
      </c>
      <c r="H165" s="15">
        <f>SUM([2]Дмитриенко!H165,[2]Рагузин!H165,[2]Кисленко!H165,[2]Зотов!H165,[2]Буддо!H165)</f>
        <v>0</v>
      </c>
    </row>
    <row r="166" spans="1:8" ht="24.75" thickBot="1" x14ac:dyDescent="0.3">
      <c r="A166" s="25" t="s">
        <v>232</v>
      </c>
      <c r="B166" s="14" t="s">
        <v>233</v>
      </c>
      <c r="C166" s="15">
        <f>SUM([2]Дмитриенко!C166,[2]Рагузин!C166,[2]Кисленко!C166,[2]Зотов!C166,[2]Буддо!C166)</f>
        <v>0</v>
      </c>
      <c r="D166" s="15">
        <f>SUM([2]Дмитриенко!D166,[2]Рагузин!D166,[2]Кисленко!D166,[2]Зотов!D166,[2]Буддо!D166)</f>
        <v>0</v>
      </c>
      <c r="E166" s="15">
        <f>SUM([2]Дмитриенко!E166,[2]Рагузин!E166,[2]Кисленко!E166,[2]Зотов!E166,[2]Буддо!E166)</f>
        <v>0</v>
      </c>
      <c r="F166" s="15">
        <f>SUM([2]Дмитриенко!F166,[2]Рагузин!F166,[2]Кисленко!F166,[2]Зотов!F166,[2]Буддо!F166)</f>
        <v>0</v>
      </c>
      <c r="G166" s="15">
        <f>SUM([2]Дмитриенко!G166,[2]Рагузин!G166,[2]Кисленко!G166,[2]Зотов!G166,[2]Буддо!G166)</f>
        <v>0</v>
      </c>
      <c r="H166" s="15">
        <f>SUM([2]Дмитриенко!H166,[2]Рагузин!H166,[2]Кисленко!H166,[2]Зотов!H166,[2]Буддо!H166)</f>
        <v>0</v>
      </c>
    </row>
    <row r="167" spans="1:8" ht="36.75" thickBot="1" x14ac:dyDescent="0.3">
      <c r="A167" s="25" t="s">
        <v>234</v>
      </c>
      <c r="B167" s="14" t="s">
        <v>235</v>
      </c>
      <c r="C167" s="15">
        <v>10</v>
      </c>
      <c r="D167" s="15">
        <v>10</v>
      </c>
      <c r="E167" s="15">
        <f>SUM([2]Дмитриенко!E167,[2]Рагузин!E167,[2]Кисленко!E167,[2]Зотов!E167,[2]Буддо!E167)</f>
        <v>0</v>
      </c>
      <c r="F167" s="15">
        <v>1</v>
      </c>
      <c r="G167" s="15">
        <v>1</v>
      </c>
      <c r="H167" s="15">
        <v>4</v>
      </c>
    </row>
    <row r="168" spans="1:8" ht="15.75" thickBot="1" x14ac:dyDescent="0.3">
      <c r="A168" s="27" t="s">
        <v>236</v>
      </c>
      <c r="B168" s="8" t="s">
        <v>237</v>
      </c>
      <c r="C168" s="8">
        <v>10</v>
      </c>
      <c r="D168" s="8">
        <v>9</v>
      </c>
      <c r="E168" s="8">
        <f>SUM([2]Дмитриенко!E168,[2]Рагузин!E168,[2]Кисленко!E168,[2]Зотов!E168,[2]Буддо!E168)</f>
        <v>0</v>
      </c>
      <c r="F168" s="8">
        <v>1</v>
      </c>
      <c r="G168" s="8">
        <v>1</v>
      </c>
      <c r="H168" s="8">
        <v>4</v>
      </c>
    </row>
    <row r="169" spans="1:8" ht="108.75" thickBot="1" x14ac:dyDescent="0.3">
      <c r="A169" s="25" t="s">
        <v>238</v>
      </c>
      <c r="B169" s="14" t="s">
        <v>239</v>
      </c>
      <c r="C169" s="15">
        <f>SUM([2]Дмитриенко!C169,[2]Рагузин!C169,[2]Кисленко!C169,[2]Зотов!C169,[2]Буддо!C169)</f>
        <v>0</v>
      </c>
      <c r="D169" s="15">
        <f>SUM([2]Дмитриенко!D169,[2]Рагузин!D169,[2]Кисленко!D169,[2]Зотов!D169,[2]Буддо!D169)</f>
        <v>0</v>
      </c>
      <c r="E169" s="15">
        <f>SUM([2]Дмитриенко!E169,[2]Рагузин!E169,[2]Кисленко!E169,[2]Зотов!E169,[2]Буддо!E169)</f>
        <v>0</v>
      </c>
      <c r="F169" s="15">
        <f>SUM([2]Дмитриенко!F169,[2]Рагузин!F169,[2]Кисленко!F169,[2]Зотов!F169,[2]Буддо!F169)</f>
        <v>0</v>
      </c>
      <c r="G169" s="15">
        <f>SUM([2]Дмитриенко!G169,[2]Рагузин!G169,[2]Кисленко!G169,[2]Зотов!G169,[2]Буддо!G169)</f>
        <v>0</v>
      </c>
      <c r="H169" s="15">
        <f>SUM([2]Дмитриенко!H169,[2]Рагузин!H169,[2]Кисленко!H169,[2]Зотов!H169,[2]Буддо!H169)</f>
        <v>0</v>
      </c>
    </row>
    <row r="170" spans="1:8" ht="24.75" thickBot="1" x14ac:dyDescent="0.3">
      <c r="A170" s="27" t="s">
        <v>240</v>
      </c>
      <c r="B170" s="7" t="s">
        <v>241</v>
      </c>
      <c r="C170" s="8">
        <f>SUM([2]Дмитриенко!C170,[2]Рагузин!C170,[2]Кисленко!C170,[2]Зотов!C170,[2]Буддо!C170)</f>
        <v>0</v>
      </c>
      <c r="D170" s="8">
        <f>SUM([2]Дмитриенко!D170,[2]Рагузин!D170,[2]Кисленко!D170,[2]Зотов!D170,[2]Буддо!D170)</f>
        <v>0</v>
      </c>
      <c r="E170" s="8">
        <f>SUM([2]Дмитриенко!E170,[2]Рагузин!E170,[2]Кисленко!E170,[2]Зотов!E170,[2]Буддо!E170)</f>
        <v>0</v>
      </c>
      <c r="F170" s="8">
        <f>SUM([2]Дмитриенко!F170,[2]Рагузин!F170,[2]Кисленко!F170,[2]Зотов!F170,[2]Буддо!F170)</f>
        <v>0</v>
      </c>
      <c r="G170" s="8">
        <f>SUM([2]Дмитриенко!G170,[2]Рагузин!G170,[2]Кисленко!G170,[2]Зотов!G170,[2]Буддо!G170)</f>
        <v>0</v>
      </c>
      <c r="H170" s="8">
        <f>SUM([2]Дмитриенко!H170,[2]Рагузин!H170,[2]Кисленко!H170,[2]Зотов!H170,[2]Буддо!H170)</f>
        <v>0</v>
      </c>
    </row>
    <row r="171" spans="1:8" ht="24.75" thickBot="1" x14ac:dyDescent="0.3">
      <c r="A171" s="27" t="s">
        <v>242</v>
      </c>
      <c r="B171" s="7" t="s">
        <v>243</v>
      </c>
      <c r="C171" s="8">
        <f>SUM([2]Дмитриенко!C171,[2]Рагузин!C171,[2]Кисленко!C171,[2]Зотов!C171,[2]Буддо!C171)</f>
        <v>0</v>
      </c>
      <c r="D171" s="8">
        <f>SUM([2]Дмитриенко!D171,[2]Рагузин!D171,[2]Кисленко!D171,[2]Зотов!D171,[2]Буддо!D171)</f>
        <v>0</v>
      </c>
      <c r="E171" s="8">
        <f>SUM([2]Дмитриенко!E171,[2]Рагузин!E171,[2]Кисленко!E171,[2]Зотов!E171,[2]Буддо!E171)</f>
        <v>0</v>
      </c>
      <c r="F171" s="8">
        <f>SUM([2]Дмитриенко!F171,[2]Рагузин!F171,[2]Кисленко!F171,[2]Зотов!F171,[2]Буддо!F171)</f>
        <v>0</v>
      </c>
      <c r="G171" s="8">
        <f>SUM([2]Дмитриенко!G171,[2]Рагузин!G171,[2]Кисленко!G171,[2]Зотов!G171,[2]Буддо!G171)</f>
        <v>0</v>
      </c>
      <c r="H171" s="8">
        <f>SUM([2]Дмитриенко!H171,[2]Рагузин!H171,[2]Кисленко!H171,[2]Зотов!H171,[2]Буддо!H171)</f>
        <v>0</v>
      </c>
    </row>
    <row r="172" spans="1:8" ht="36.75" thickBot="1" x14ac:dyDescent="0.3">
      <c r="A172" s="27" t="s">
        <v>244</v>
      </c>
      <c r="B172" s="7" t="s">
        <v>245</v>
      </c>
      <c r="C172" s="8">
        <f>SUM([2]Дмитриенко!C172,[2]Рагузин!C172,[2]Кисленко!C172,[2]Зотов!C172,[2]Буддо!C172)</f>
        <v>0</v>
      </c>
      <c r="D172" s="8">
        <f>SUM([2]Дмитриенко!D172,[2]Рагузин!D172,[2]Кисленко!D172,[2]Зотов!D172,[2]Буддо!D172)</f>
        <v>0</v>
      </c>
      <c r="E172" s="8">
        <f>SUM([2]Дмитриенко!E172,[2]Рагузин!E172,[2]Кисленко!E172,[2]Зотов!E172,[2]Буддо!E172)</f>
        <v>0</v>
      </c>
      <c r="F172" s="8">
        <f>SUM([2]Дмитриенко!F172,[2]Рагузин!F172,[2]Кисленко!F172,[2]Зотов!F172,[2]Буддо!F172)</f>
        <v>0</v>
      </c>
      <c r="G172" s="8">
        <f>SUM([2]Дмитриенко!G172,[2]Рагузин!G172,[2]Кисленко!G172,[2]Зотов!G172,[2]Буддо!G172)</f>
        <v>0</v>
      </c>
      <c r="H172" s="8">
        <f>SUM([2]Дмитриенко!H172,[2]Рагузин!H172,[2]Кисленко!H172,[2]Зотов!H172,[2]Буддо!H172)</f>
        <v>0</v>
      </c>
    </row>
    <row r="173" spans="1:8" ht="24.75" thickBot="1" x14ac:dyDescent="0.3">
      <c r="A173" s="27" t="s">
        <v>246</v>
      </c>
      <c r="B173" s="7" t="s">
        <v>247</v>
      </c>
      <c r="C173" s="8">
        <f>SUM([2]Дмитриенко!C173,[2]Рагузин!C173,[2]Кисленко!C173,[2]Зотов!C173,[2]Буддо!C173)</f>
        <v>0</v>
      </c>
      <c r="D173" s="8">
        <f>SUM([2]Дмитриенко!D173,[2]Рагузин!D173,[2]Кисленко!D173,[2]Зотов!D173,[2]Буддо!D173)</f>
        <v>0</v>
      </c>
      <c r="E173" s="8">
        <f>SUM([2]Дмитриенко!E173,[2]Рагузин!E173,[2]Кисленко!E173,[2]Зотов!E173,[2]Буддо!E173)</f>
        <v>0</v>
      </c>
      <c r="F173" s="8">
        <f>SUM([2]Дмитриенко!F173,[2]Рагузин!F173,[2]Кисленко!F173,[2]Зотов!F173,[2]Буддо!F173)</f>
        <v>0</v>
      </c>
      <c r="G173" s="8">
        <f>SUM([2]Дмитриенко!G173,[2]Рагузин!G173,[2]Кисленко!G173,[2]Зотов!G173,[2]Буддо!G173)</f>
        <v>0</v>
      </c>
      <c r="H173" s="8">
        <f>SUM([2]Дмитриенко!H173,[2]Рагузин!H173,[2]Кисленко!H173,[2]Зотов!H173,[2]Буддо!H173)</f>
        <v>0</v>
      </c>
    </row>
    <row r="174" spans="1:8" ht="24.75" thickBot="1" x14ac:dyDescent="0.3">
      <c r="A174" s="25" t="s">
        <v>248</v>
      </c>
      <c r="B174" s="14" t="s">
        <v>249</v>
      </c>
      <c r="C174" s="15">
        <v>6762</v>
      </c>
      <c r="D174" s="15">
        <f>SUM([2]Дмитриенко!D174,[2]Рагузин!D174,[2]Кисленко!D174,[2]Зотов!D174,[2]Буддо!D174)</f>
        <v>0</v>
      </c>
      <c r="E174" s="15">
        <f>SUM([2]Дмитриенко!E174,[2]Рагузин!E174,[2]Кисленко!E174,[2]Зотов!E174,[2]Буддо!E174)</f>
        <v>0</v>
      </c>
      <c r="F174" s="15">
        <f>SUM([2]Дмитриенко!F174,[2]Рагузин!F174,[2]Кисленко!F174,[2]Зотов!F174,[2]Буддо!F174)</f>
        <v>0</v>
      </c>
      <c r="G174" s="15">
        <f>SUM([2]Дмитриенко!G174,[2]Рагузин!G174,[2]Кисленко!G174,[2]Зотов!G174,[2]Буддо!G174)</f>
        <v>0</v>
      </c>
      <c r="H174" s="15">
        <v>10</v>
      </c>
    </row>
    <row r="175" spans="1:8" ht="15.75" thickBot="1" x14ac:dyDescent="0.3">
      <c r="A175" s="25" t="s">
        <v>250</v>
      </c>
      <c r="B175" s="14" t="s">
        <v>251</v>
      </c>
      <c r="C175" s="15">
        <v>6929</v>
      </c>
      <c r="D175" s="15">
        <v>6320</v>
      </c>
      <c r="E175" s="15">
        <f>SUM([2]Дмитриенко!E175,[2]Рагузин!E175,[2]Кисленко!E175,[2]Зотов!E175,[2]Буддо!E175)</f>
        <v>0</v>
      </c>
      <c r="F175" s="15">
        <v>4</v>
      </c>
      <c r="G175" s="15">
        <v>16</v>
      </c>
      <c r="H175" s="15">
        <v>88</v>
      </c>
    </row>
    <row r="176" spans="1:8" ht="15.75" thickBot="1" x14ac:dyDescent="0.3">
      <c r="A176" s="25" t="s">
        <v>252</v>
      </c>
      <c r="B176" s="14" t="s">
        <v>253</v>
      </c>
      <c r="C176" s="15">
        <f>SUM([2]Дмитриенко!C176,[2]Рагузин!C176,[2]Кисленко!C176,[2]Зотов!C176,[2]Буддо!C176)</f>
        <v>0</v>
      </c>
      <c r="D176" s="15">
        <f>SUM([2]Дмитриенко!D176,[2]Рагузин!D176,[2]Кисленко!D176,[2]Зотов!D176,[2]Буддо!D176)</f>
        <v>0</v>
      </c>
      <c r="E176" s="15">
        <f>SUM([2]Дмитриенко!E176,[2]Рагузин!E176,[2]Кисленко!E176,[2]Зотов!E176,[2]Буддо!E176)</f>
        <v>0</v>
      </c>
      <c r="F176" s="15">
        <f>SUM([2]Дмитриенко!F176,[2]Рагузин!F176,[2]Кисленко!F176,[2]Зотов!F176,[2]Буддо!F176)</f>
        <v>0</v>
      </c>
      <c r="G176" s="15">
        <f>SUM([2]Дмитриенко!G176,[2]Рагузин!G176,[2]Кисленко!G176,[2]Зотов!G176,[2]Буддо!G176)</f>
        <v>0</v>
      </c>
      <c r="H176" s="15">
        <f>SUM([2]Дмитриенко!H176,[2]Рагузин!H176,[2]Кисленко!H176,[2]Зотов!H176,[2]Буддо!H176)</f>
        <v>0</v>
      </c>
    </row>
    <row r="177" spans="1:8" ht="15.75" thickBot="1" x14ac:dyDescent="0.3">
      <c r="A177" s="27" t="s">
        <v>254</v>
      </c>
      <c r="B177" s="7" t="s">
        <v>255</v>
      </c>
      <c r="C177" s="8">
        <f>SUM([2]Дмитриенко!C177,[2]Рагузин!C177,[2]Кисленко!C177,[2]Зотов!C177,[2]Буддо!C177)</f>
        <v>0</v>
      </c>
      <c r="D177" s="8">
        <f>SUM([2]Дмитриенко!D177,[2]Рагузин!D177,[2]Кисленко!D177,[2]Зотов!D177,[2]Буддо!D177)</f>
        <v>0</v>
      </c>
      <c r="E177" s="8">
        <f>SUM([2]Дмитриенко!E177,[2]Рагузин!E177,[2]Кисленко!E177,[2]Зотов!E177,[2]Буддо!E177)</f>
        <v>0</v>
      </c>
      <c r="F177" s="8">
        <f>SUM([2]Дмитриенко!F177,[2]Рагузин!F177,[2]Кисленко!F177,[2]Зотов!F177,[2]Буддо!F177)</f>
        <v>0</v>
      </c>
      <c r="G177" s="8">
        <f>SUM([2]Дмитриенко!G177,[2]Рагузин!G177,[2]Кисленко!G177,[2]Зотов!G177,[2]Буддо!G177)</f>
        <v>0</v>
      </c>
      <c r="H177" s="8">
        <f>SUM([2]Дмитриенко!H177,[2]Рагузин!H177,[2]Кисленко!H177,[2]Зотов!H177,[2]Буддо!H177)</f>
        <v>0</v>
      </c>
    </row>
    <row r="178" spans="1:8" ht="24.75" thickBot="1" x14ac:dyDescent="0.3">
      <c r="A178" s="25" t="s">
        <v>256</v>
      </c>
      <c r="B178" s="14" t="s">
        <v>257</v>
      </c>
      <c r="C178" s="15">
        <f>SUM([2]Дмитриенко!C178,[2]Рагузин!C178,[2]Кисленко!C178,[2]Зотов!C178,[2]Буддо!C178)</f>
        <v>0</v>
      </c>
      <c r="D178" s="15">
        <f>SUM([2]Дмитриенко!D178,[2]Рагузин!D178,[2]Кисленко!D178,[2]Зотов!D178,[2]Буддо!D178)</f>
        <v>0</v>
      </c>
      <c r="E178" s="15">
        <f>SUM([2]Дмитриенко!E178,[2]Рагузин!E178,[2]Кисленко!E178,[2]Зотов!E178,[2]Буддо!E178)</f>
        <v>0</v>
      </c>
      <c r="F178" s="15">
        <f>SUM([2]Дмитриенко!F178,[2]Рагузин!F178,[2]Кисленко!F178,[2]Зотов!F178,[2]Буддо!F178)</f>
        <v>0</v>
      </c>
      <c r="G178" s="15">
        <f>SUM([2]Дмитриенко!G178,[2]Рагузин!G178,[2]Кисленко!G178,[2]Зотов!G178,[2]Буддо!G178)</f>
        <v>0</v>
      </c>
      <c r="H178" s="15">
        <f>SUM([2]Дмитриенко!H178,[2]Рагузин!H178,[2]Кисленко!H178,[2]Зотов!H178,[2]Буддо!H178)</f>
        <v>0</v>
      </c>
    </row>
    <row r="179" spans="1:8" ht="15.75" thickBot="1" x14ac:dyDescent="0.3">
      <c r="A179" s="27" t="s">
        <v>258</v>
      </c>
      <c r="B179" s="7" t="s">
        <v>259</v>
      </c>
      <c r="C179" s="8">
        <f>SUM([2]Дмитриенко!C179,[2]Рагузин!C179,[2]Кисленко!C179,[2]Зотов!C179,[2]Буддо!C179)</f>
        <v>0</v>
      </c>
      <c r="D179" s="8">
        <f>SUM([2]Дмитриенко!D179,[2]Рагузин!D179,[2]Кисленко!D179,[2]Зотов!D179,[2]Буддо!D179)</f>
        <v>0</v>
      </c>
      <c r="E179" s="8">
        <f>SUM([2]Дмитриенко!E179,[2]Рагузин!E179,[2]Кисленко!E179,[2]Зотов!E179,[2]Буддо!E179)</f>
        <v>0</v>
      </c>
      <c r="F179" s="8">
        <f>SUM([2]Дмитриенко!F179,[2]Рагузин!F179,[2]Кисленко!F179,[2]Зотов!F179,[2]Буддо!F179)</f>
        <v>0</v>
      </c>
      <c r="G179" s="8">
        <f>SUM([2]Дмитриенко!G179,[2]Рагузин!G179,[2]Кисленко!G179,[2]Зотов!G179,[2]Буддо!G179)</f>
        <v>0</v>
      </c>
      <c r="H179" s="8">
        <f>SUM([2]Дмитриенко!H179,[2]Рагузин!H179,[2]Кисленко!H179,[2]Зотов!H179,[2]Буддо!H179)</f>
        <v>0</v>
      </c>
    </row>
    <row r="180" spans="1:8" ht="48.75" thickBot="1" x14ac:dyDescent="0.3">
      <c r="A180" s="27" t="s">
        <v>260</v>
      </c>
      <c r="B180" s="7" t="s">
        <v>261</v>
      </c>
      <c r="C180" s="8">
        <f>SUM([2]Дмитриенко!C180,[2]Рагузин!C180,[2]Кисленко!C180,[2]Зотов!C180,[2]Буддо!C180)</f>
        <v>0</v>
      </c>
      <c r="D180" s="8">
        <f>SUM([2]Дмитриенко!D180,[2]Рагузин!D180,[2]Кисленко!D180,[2]Зотов!D180,[2]Буддо!D180)</f>
        <v>0</v>
      </c>
      <c r="E180" s="8">
        <f>SUM([2]Дмитриенко!E180,[2]Рагузин!E180,[2]Кисленко!E180,[2]Зотов!E180,[2]Буддо!E180)</f>
        <v>0</v>
      </c>
      <c r="F180" s="8">
        <f>SUM([2]Дмитриенко!F180,[2]Рагузин!F180,[2]Кисленко!F180,[2]Зотов!F180,[2]Буддо!F180)</f>
        <v>0</v>
      </c>
      <c r="G180" s="8">
        <f>SUM([2]Дмитриенко!G180,[2]Рагузин!G180,[2]Кисленко!G180,[2]Зотов!G180,[2]Буддо!G180)</f>
        <v>0</v>
      </c>
      <c r="H180" s="8">
        <f>SUM([2]Дмитриенко!H180,[2]Рагузин!H180,[2]Кисленко!H180,[2]Зотов!H180,[2]Буддо!H180)</f>
        <v>0</v>
      </c>
    </row>
    <row r="181" spans="1:8" ht="24.75" thickBot="1" x14ac:dyDescent="0.3">
      <c r="A181" s="27" t="s">
        <v>262</v>
      </c>
      <c r="B181" s="7" t="s">
        <v>263</v>
      </c>
      <c r="C181" s="8">
        <f>SUM([2]Дмитриенко!C181,[2]Рагузин!C181,[2]Кисленко!C181,[2]Зотов!C181,[2]Буддо!C181)</f>
        <v>0</v>
      </c>
      <c r="D181" s="8">
        <f>SUM([2]Дмитриенко!D181,[2]Рагузин!D181,[2]Кисленко!D181,[2]Зотов!D181,[2]Буддо!D181)</f>
        <v>0</v>
      </c>
      <c r="E181" s="8">
        <f>SUM([2]Дмитриенко!E181,[2]Рагузин!E181,[2]Кисленко!E181,[2]Зотов!E181,[2]Буддо!E181)</f>
        <v>0</v>
      </c>
      <c r="F181" s="8">
        <f>SUM([2]Дмитриенко!F181,[2]Рагузин!F181,[2]Кисленко!F181,[2]Зотов!F181,[2]Буддо!F181)</f>
        <v>0</v>
      </c>
      <c r="G181" s="8">
        <f>SUM([2]Дмитриенко!G181,[2]Рагузин!G181,[2]Кисленко!G181,[2]Зотов!G181,[2]Буддо!G181)</f>
        <v>0</v>
      </c>
      <c r="H181" s="8">
        <f>SUM([2]Дмитриенко!H181,[2]Рагузин!H181,[2]Кисленко!H181,[2]Зотов!H181,[2]Буддо!H181)</f>
        <v>0</v>
      </c>
    </row>
    <row r="182" spans="1:8" ht="15.75" thickBot="1" x14ac:dyDescent="0.3">
      <c r="A182" s="27" t="s">
        <v>264</v>
      </c>
      <c r="B182" s="7" t="s">
        <v>265</v>
      </c>
      <c r="C182" s="8">
        <f>SUM([2]Дмитриенко!C182,[2]Рагузин!C182,[2]Кисленко!C182,[2]Зотов!C182,[2]Буддо!C182)</f>
        <v>0</v>
      </c>
      <c r="D182" s="8">
        <f>SUM([2]Дмитриенко!D182,[2]Рагузин!D182,[2]Кисленко!D182,[2]Зотов!D182,[2]Буддо!D182)</f>
        <v>0</v>
      </c>
      <c r="E182" s="8">
        <f>SUM([2]Дмитриенко!E182,[2]Рагузин!E182,[2]Кисленко!E182,[2]Зотов!E182,[2]Буддо!E182)</f>
        <v>0</v>
      </c>
      <c r="F182" s="8">
        <f>SUM([2]Дмитриенко!F182,[2]Рагузин!F182,[2]Кисленко!F182,[2]Зотов!F182,[2]Буддо!F182)</f>
        <v>0</v>
      </c>
      <c r="G182" s="8">
        <f>SUM([2]Дмитриенко!G182,[2]Рагузин!G182,[2]Кисленко!G182,[2]Зотов!G182,[2]Буддо!G182)</f>
        <v>0</v>
      </c>
      <c r="H182" s="8">
        <f>SUM([2]Дмитриенко!H182,[2]Рагузин!H182,[2]Кисленко!H182,[2]Зотов!H182,[2]Буддо!H182)</f>
        <v>0</v>
      </c>
    </row>
    <row r="183" spans="1:8" ht="24.75" thickBot="1" x14ac:dyDescent="0.3">
      <c r="A183" s="25" t="s">
        <v>266</v>
      </c>
      <c r="B183" s="14" t="s">
        <v>267</v>
      </c>
      <c r="C183" s="15">
        <f>SUM([2]Дмитриенко!C183,[2]Рагузин!C183,[2]Кисленко!C183,[2]Зотов!C183,[2]Буддо!C183)</f>
        <v>0</v>
      </c>
      <c r="D183" s="15">
        <f>SUM([2]Дмитриенко!D183,[2]Рагузин!D183,[2]Кисленко!D183,[2]Зотов!D183,[2]Буддо!D183)</f>
        <v>0</v>
      </c>
      <c r="E183" s="15">
        <f>SUM([2]Дмитриенко!E183,[2]Рагузин!E183,[2]Кисленко!E183,[2]Зотов!E183,[2]Буддо!E183)</f>
        <v>0</v>
      </c>
      <c r="F183" s="15">
        <f>SUM([2]Дмитриенко!F183,[2]Рагузин!F183,[2]Кисленко!F183,[2]Зотов!F183,[2]Буддо!F183)</f>
        <v>0</v>
      </c>
      <c r="G183" s="15">
        <f>SUM([2]Дмитриенко!G183,[2]Рагузин!G183,[2]Кисленко!G183,[2]Зотов!G183,[2]Буддо!G183)</f>
        <v>0</v>
      </c>
      <c r="H183" s="15">
        <f>SUM([2]Дмитриенко!H183,[2]Рагузин!H183,[2]Кисленко!H183,[2]Зотов!H183,[2]Буддо!H183)</f>
        <v>0</v>
      </c>
    </row>
    <row r="184" spans="1:8" ht="15.75" thickBot="1" x14ac:dyDescent="0.3">
      <c r="A184" s="27" t="s">
        <v>268</v>
      </c>
      <c r="B184" s="7" t="s">
        <v>269</v>
      </c>
      <c r="C184" s="8">
        <f>SUM([2]Дмитриенко!C184,[2]Рагузин!C184,[2]Кисленко!C184,[2]Зотов!C184,[2]Буддо!C184)</f>
        <v>0</v>
      </c>
      <c r="D184" s="8">
        <f>SUM([2]Дмитриенко!D184,[2]Рагузин!D184,[2]Кисленко!D184,[2]Зотов!D184,[2]Буддо!D184)</f>
        <v>0</v>
      </c>
      <c r="E184" s="8">
        <f>SUM([2]Дмитриенко!E184,[2]Рагузин!E184,[2]Кисленко!E184,[2]Зотов!E184,[2]Буддо!E184)</f>
        <v>0</v>
      </c>
      <c r="F184" s="8">
        <f>SUM([2]Дмитриенко!F184,[2]Рагузин!F184,[2]Кисленко!F184,[2]Зотов!F184,[2]Буддо!F184)</f>
        <v>0</v>
      </c>
      <c r="G184" s="8">
        <f>SUM([2]Дмитриенко!G184,[2]Рагузин!G184,[2]Кисленко!G184,[2]Зотов!G184,[2]Буддо!G184)</f>
        <v>0</v>
      </c>
      <c r="H184" s="8">
        <f>SUM([2]Дмитриенко!H184,[2]Рагузин!H184,[2]Кисленко!H184,[2]Зотов!H184,[2]Буддо!H184)</f>
        <v>0</v>
      </c>
    </row>
    <row r="185" spans="1:8" ht="15.75" thickBot="1" x14ac:dyDescent="0.3">
      <c r="A185" s="27" t="s">
        <v>270</v>
      </c>
      <c r="B185" s="7" t="s">
        <v>271</v>
      </c>
      <c r="C185" s="8">
        <f>SUM([2]Дмитриенко!C185,[2]Рагузин!C185,[2]Кисленко!C185,[2]Зотов!C185,[2]Буддо!C185)</f>
        <v>0</v>
      </c>
      <c r="D185" s="8">
        <f>SUM([2]Дмитриенко!D185,[2]Рагузин!D185,[2]Кисленко!D185,[2]Зотов!D185,[2]Буддо!D185)</f>
        <v>0</v>
      </c>
      <c r="E185" s="8">
        <f>SUM([2]Дмитриенко!E185,[2]Рагузин!E185,[2]Кисленко!E185,[2]Зотов!E185,[2]Буддо!E185)</f>
        <v>0</v>
      </c>
      <c r="F185" s="8">
        <f>SUM([2]Дмитриенко!F185,[2]Рагузин!F185,[2]Кисленко!F185,[2]Зотов!F185,[2]Буддо!F185)</f>
        <v>0</v>
      </c>
      <c r="G185" s="8">
        <f>SUM([2]Дмитриенко!G185,[2]Рагузин!G185,[2]Кисленко!G185,[2]Зотов!G185,[2]Буддо!G185)</f>
        <v>0</v>
      </c>
      <c r="H185" s="8">
        <f>SUM([2]Дмитриенко!H185,[2]Рагузин!H185,[2]Кисленко!H185,[2]Зотов!H185,[2]Буддо!H185)</f>
        <v>0</v>
      </c>
    </row>
    <row r="186" spans="1:8" ht="24.75" thickBot="1" x14ac:dyDescent="0.3">
      <c r="A186" s="25" t="s">
        <v>272</v>
      </c>
      <c r="B186" s="14" t="s">
        <v>273</v>
      </c>
      <c r="C186" s="15">
        <f>SUM([2]Дмитриенко!C186,[2]Рагузин!C186,[2]Кисленко!C186,[2]Зотов!C186,[2]Буддо!C186)</f>
        <v>0</v>
      </c>
      <c r="D186" s="15">
        <f>SUM([2]Дмитриенко!D186,[2]Рагузин!D186,[2]Кисленко!D186,[2]Зотов!D186,[2]Буддо!D186)</f>
        <v>0</v>
      </c>
      <c r="E186" s="15">
        <f>SUM([2]Дмитриенко!E186,[2]Рагузин!E186,[2]Кисленко!E186,[2]Зотов!E186,[2]Буддо!E186)</f>
        <v>0</v>
      </c>
      <c r="F186" s="15">
        <f>SUM([2]Дмитриенко!F186,[2]Рагузин!F186,[2]Кисленко!F186,[2]Зотов!F186,[2]Буддо!F186)</f>
        <v>0</v>
      </c>
      <c r="G186" s="15">
        <f>SUM([2]Дмитриенко!G186,[2]Рагузин!G186,[2]Кисленко!G186,[2]Зотов!G186,[2]Буддо!G186)</f>
        <v>0</v>
      </c>
      <c r="H186" s="15">
        <f>SUM([2]Дмитриенко!H186,[2]Рагузин!H186,[2]Кисленко!H186,[2]Зотов!H186,[2]Буддо!H186)</f>
        <v>0</v>
      </c>
    </row>
    <row r="187" spans="1:8" ht="15.75" thickBot="1" x14ac:dyDescent="0.3">
      <c r="A187" s="27" t="s">
        <v>274</v>
      </c>
      <c r="B187" s="7" t="s">
        <v>269</v>
      </c>
      <c r="C187" s="8">
        <f>SUM([2]Дмитриенко!C187,[2]Рагузин!C187,[2]Кисленко!C187,[2]Зотов!C187,[2]Буддо!C187)</f>
        <v>0</v>
      </c>
      <c r="D187" s="8">
        <f>SUM([2]Дмитриенко!D187,[2]Рагузин!D187,[2]Кисленко!D187,[2]Зотов!D187,[2]Буддо!D187)</f>
        <v>0</v>
      </c>
      <c r="E187" s="8">
        <f>SUM([2]Дмитриенко!E187,[2]Рагузин!E187,[2]Кисленко!E187,[2]Зотов!E187,[2]Буддо!E187)</f>
        <v>0</v>
      </c>
      <c r="F187" s="8">
        <f>SUM([2]Дмитриенко!F187,[2]Рагузин!F187,[2]Кисленко!F187,[2]Зотов!F187,[2]Буддо!F187)</f>
        <v>0</v>
      </c>
      <c r="G187" s="8">
        <f>SUM([2]Дмитриенко!G187,[2]Рагузин!G187,[2]Кисленко!G187,[2]Зотов!G187,[2]Буддо!G187)</f>
        <v>0</v>
      </c>
      <c r="H187" s="8">
        <f>SUM([2]Дмитриенко!H187,[2]Рагузин!H187,[2]Кисленко!H187,[2]Зотов!H187,[2]Буддо!H187)</f>
        <v>0</v>
      </c>
    </row>
    <row r="188" spans="1:8" ht="15.75" thickBot="1" x14ac:dyDescent="0.3">
      <c r="A188" s="27" t="s">
        <v>275</v>
      </c>
      <c r="B188" s="7" t="s">
        <v>271</v>
      </c>
      <c r="C188" s="8">
        <f>SUM([2]Дмитриенко!C188,[2]Рагузин!C188,[2]Кисленко!C188,[2]Зотов!C188,[2]Буддо!C188)</f>
        <v>0</v>
      </c>
      <c r="D188" s="8">
        <f>SUM([2]Дмитриенко!D188,[2]Рагузин!D188,[2]Кисленко!D188,[2]Зотов!D188,[2]Буддо!D188)</f>
        <v>0</v>
      </c>
      <c r="E188" s="8">
        <f>SUM([2]Дмитриенко!E188,[2]Рагузин!E188,[2]Кисленко!E188,[2]Зотов!E188,[2]Буддо!E188)</f>
        <v>0</v>
      </c>
      <c r="F188" s="8">
        <f>SUM([2]Дмитриенко!F188,[2]Рагузин!F188,[2]Кисленко!F188,[2]Зотов!F188,[2]Буддо!F188)</f>
        <v>0</v>
      </c>
      <c r="G188" s="8">
        <f>SUM([2]Дмитриенко!G188,[2]Рагузин!G188,[2]Кисленко!G188,[2]Зотов!G188,[2]Буддо!G188)</f>
        <v>0</v>
      </c>
      <c r="H188" s="8">
        <f>SUM([2]Дмитриенко!H188,[2]Рагузин!H188,[2]Кисленко!H188,[2]Зотов!H188,[2]Буддо!H188)</f>
        <v>0</v>
      </c>
    </row>
    <row r="189" spans="1:8" ht="24.75" thickBot="1" x14ac:dyDescent="0.3">
      <c r="A189" s="25" t="s">
        <v>276</v>
      </c>
      <c r="B189" s="14" t="s">
        <v>277</v>
      </c>
      <c r="C189" s="15">
        <f>SUM([2]Дмитриенко!C189,[2]Рагузин!C189,[2]Кисленко!C189,[2]Зотов!C189,[2]Буддо!C189)</f>
        <v>0</v>
      </c>
      <c r="D189" s="15">
        <f>SUM([2]Дмитриенко!D189,[2]Рагузин!D189,[2]Кисленко!D189,[2]Зотов!D189,[2]Буддо!D189)</f>
        <v>0</v>
      </c>
      <c r="E189" s="15">
        <f>SUM([2]Дмитриенко!E189,[2]Рагузин!E189,[2]Кисленко!E189,[2]Зотов!E189,[2]Буддо!E189)</f>
        <v>0</v>
      </c>
      <c r="F189" s="15">
        <f>SUM([2]Дмитриенко!F189,[2]Рагузин!F189,[2]Кисленко!F189,[2]Зотов!F189,[2]Буддо!F189)</f>
        <v>0</v>
      </c>
      <c r="G189" s="15">
        <f>SUM([2]Дмитриенко!G189,[2]Рагузин!G189,[2]Кисленко!G189,[2]Зотов!G189,[2]Буддо!G189)</f>
        <v>0</v>
      </c>
      <c r="H189" s="15">
        <f>SUM([2]Дмитриенко!H189,[2]Рагузин!H189,[2]Кисленко!H189,[2]Зотов!H189,[2]Буддо!H189)</f>
        <v>0</v>
      </c>
    </row>
    <row r="190" spans="1:8" ht="15.75" thickBot="1" x14ac:dyDescent="0.3">
      <c r="A190" s="27" t="s">
        <v>278</v>
      </c>
      <c r="B190" s="7" t="s">
        <v>269</v>
      </c>
      <c r="C190" s="8">
        <f>SUM([2]Дмитриенко!C190,[2]Рагузин!C190,[2]Кисленко!C190,[2]Зотов!C190,[2]Буддо!C190)</f>
        <v>0</v>
      </c>
      <c r="D190" s="8">
        <f>SUM([2]Дмитриенко!D190,[2]Рагузин!D190,[2]Кисленко!D190,[2]Зотов!D190,[2]Буддо!D190)</f>
        <v>0</v>
      </c>
      <c r="E190" s="8">
        <f>SUM([2]Дмитриенко!E190,[2]Рагузин!E190,[2]Кисленко!E190,[2]Зотов!E190,[2]Буддо!E190)</f>
        <v>0</v>
      </c>
      <c r="F190" s="8">
        <f>SUM([2]Дмитриенко!F190,[2]Рагузин!F190,[2]Кисленко!F190,[2]Зотов!F190,[2]Буддо!F190)</f>
        <v>0</v>
      </c>
      <c r="G190" s="8">
        <f>SUM([2]Дмитриенко!G190,[2]Рагузин!G190,[2]Кисленко!G190,[2]Зотов!G190,[2]Буддо!G190)</f>
        <v>0</v>
      </c>
      <c r="H190" s="8">
        <f>SUM([2]Дмитриенко!H190,[2]Рагузин!H190,[2]Кисленко!H190,[2]Зотов!H190,[2]Буддо!H190)</f>
        <v>0</v>
      </c>
    </row>
    <row r="191" spans="1:8" ht="15.75" thickBot="1" x14ac:dyDescent="0.3">
      <c r="A191" s="27" t="s">
        <v>279</v>
      </c>
      <c r="B191" s="7" t="s">
        <v>271</v>
      </c>
      <c r="C191" s="8">
        <f>SUM([2]Дмитриенко!C191,[2]Рагузин!C191,[2]Кисленко!C191,[2]Зотов!C191,[2]Буддо!C191)</f>
        <v>0</v>
      </c>
      <c r="D191" s="8">
        <f>SUM([2]Дмитриенко!D191,[2]Рагузин!D191,[2]Кисленко!D191,[2]Зотов!D191,[2]Буддо!D191)</f>
        <v>0</v>
      </c>
      <c r="E191" s="8">
        <f>SUM([2]Дмитриенко!E191,[2]Рагузин!E191,[2]Кисленко!E191,[2]Зотов!E191,[2]Буддо!E191)</f>
        <v>0</v>
      </c>
      <c r="F191" s="8">
        <f>SUM([2]Дмитриенко!F191,[2]Рагузин!F191,[2]Кисленко!F191,[2]Зотов!F191,[2]Буддо!F191)</f>
        <v>0</v>
      </c>
      <c r="G191" s="8">
        <f>SUM([2]Дмитриенко!G191,[2]Рагузин!G191,[2]Кисленко!G191,[2]Зотов!G191,[2]Буддо!G191)</f>
        <v>0</v>
      </c>
      <c r="H191" s="8">
        <f>SUM([2]Дмитриенко!H191,[2]Рагузин!H191,[2]Кисленко!H191,[2]Зотов!H191,[2]Буддо!H191)</f>
        <v>0</v>
      </c>
    </row>
    <row r="192" spans="1:8" ht="24.75" thickBot="1" x14ac:dyDescent="0.3">
      <c r="A192" s="25" t="s">
        <v>280</v>
      </c>
      <c r="B192" s="14" t="s">
        <v>281</v>
      </c>
      <c r="C192" s="15">
        <f>SUM([2]Дмитриенко!C192,[2]Рагузин!C192,[2]Кисленко!C192,[2]Зотов!C192,[2]Буддо!C192)</f>
        <v>0</v>
      </c>
      <c r="D192" s="15">
        <f>SUM([2]Дмитриенко!D192,[2]Рагузин!D192,[2]Кисленко!D192,[2]Зотов!D192,[2]Буддо!D192)</f>
        <v>0</v>
      </c>
      <c r="E192" s="15">
        <f>SUM([2]Дмитриенко!E192,[2]Рагузин!E192,[2]Кисленко!E192,[2]Зотов!E192,[2]Буддо!E192)</f>
        <v>0</v>
      </c>
      <c r="F192" s="15">
        <f>SUM([2]Дмитриенко!F192,[2]Рагузин!F192,[2]Кисленко!F192,[2]Зотов!F192,[2]Буддо!F192)</f>
        <v>0</v>
      </c>
      <c r="G192" s="15">
        <f>SUM([2]Дмитриенко!G192,[2]Рагузин!G192,[2]Кисленко!G192,[2]Зотов!G192,[2]Буддо!G192)</f>
        <v>0</v>
      </c>
      <c r="H192" s="15">
        <f>SUM([2]Дмитриенко!H192,[2]Рагузин!H192,[2]Кисленко!H192,[2]Зотов!H192,[2]Буддо!H192)</f>
        <v>0</v>
      </c>
    </row>
    <row r="193" spans="1:8" ht="36.75" thickBot="1" x14ac:dyDescent="0.3">
      <c r="A193" s="25" t="s">
        <v>282</v>
      </c>
      <c r="B193" s="14" t="s">
        <v>283</v>
      </c>
      <c r="C193" s="15">
        <f>SUM([2]Дмитриенко!C193,[2]Рагузин!C193,[2]Кисленко!C193,[2]Зотов!C193,[2]Буддо!C193)</f>
        <v>0</v>
      </c>
      <c r="D193" s="15">
        <f>SUM([2]Дмитриенко!D193,[2]Рагузин!D193,[2]Кисленко!D193,[2]Зотов!D193,[2]Буддо!D193)</f>
        <v>0</v>
      </c>
      <c r="E193" s="15">
        <f>SUM([2]Дмитриенко!E193,[2]Рагузин!E193,[2]Кисленко!E193,[2]Зотов!E193,[2]Буддо!E193)</f>
        <v>0</v>
      </c>
      <c r="F193" s="15">
        <f>SUM([2]Дмитриенко!F193,[2]Рагузин!F193,[2]Кисленко!F193,[2]Зотов!F193,[2]Буддо!F193)</f>
        <v>0</v>
      </c>
      <c r="G193" s="15">
        <f>SUM([2]Дмитриенко!G193,[2]Рагузин!G193,[2]Кисленко!G193,[2]Зотов!G193,[2]Буддо!G193)</f>
        <v>0</v>
      </c>
      <c r="H193" s="15">
        <f>SUM([2]Дмитриенко!H193,[2]Рагузин!H193,[2]Кисленко!H193,[2]Зотов!H193,[2]Буддо!H193)</f>
        <v>0</v>
      </c>
    </row>
    <row r="194" spans="1:8" ht="15.75" thickBot="1" x14ac:dyDescent="0.3">
      <c r="A194" s="27" t="s">
        <v>284</v>
      </c>
      <c r="B194" s="7" t="s">
        <v>269</v>
      </c>
      <c r="C194" s="8">
        <f>SUM([2]Дмитриенко!C194,[2]Рагузин!C194,[2]Кисленко!C194,[2]Зотов!C194,[2]Буддо!C194)</f>
        <v>0</v>
      </c>
      <c r="D194" s="8">
        <f>SUM([2]Дмитриенко!D194,[2]Рагузин!D194,[2]Кисленко!D194,[2]Зотов!D194,[2]Буддо!D194)</f>
        <v>0</v>
      </c>
      <c r="E194" s="8">
        <f>SUM([2]Дмитриенко!E194,[2]Рагузин!E194,[2]Кисленко!E194,[2]Зотов!E194,[2]Буддо!E194)</f>
        <v>0</v>
      </c>
      <c r="F194" s="8">
        <f>SUM([2]Дмитриенко!F194,[2]Рагузин!F194,[2]Кисленко!F194,[2]Зотов!F194,[2]Буддо!F194)</f>
        <v>0</v>
      </c>
      <c r="G194" s="8">
        <f>SUM([2]Дмитриенко!G194,[2]Рагузин!G194,[2]Кисленко!G194,[2]Зотов!G194,[2]Буддо!G194)</f>
        <v>0</v>
      </c>
      <c r="H194" s="8">
        <f>SUM([2]Дмитриенко!H194,[2]Рагузин!H194,[2]Кисленко!H194,[2]Зотов!H194,[2]Буддо!H194)</f>
        <v>0</v>
      </c>
    </row>
    <row r="195" spans="1:8" ht="15.75" thickBot="1" x14ac:dyDescent="0.3">
      <c r="A195" s="27" t="s">
        <v>285</v>
      </c>
      <c r="B195" s="7" t="s">
        <v>271</v>
      </c>
      <c r="C195" s="8">
        <f>SUM([2]Дмитриенко!C195,[2]Рагузин!C195,[2]Кисленко!C195,[2]Зотов!C195,[2]Буддо!C195)</f>
        <v>0</v>
      </c>
      <c r="D195" s="8">
        <f>SUM([2]Дмитриенко!D195,[2]Рагузин!D195,[2]Кисленко!D195,[2]Зотов!D195,[2]Буддо!D195)</f>
        <v>0</v>
      </c>
      <c r="E195" s="8">
        <f>SUM([2]Дмитриенко!E195,[2]Рагузин!E195,[2]Кисленко!E195,[2]Зотов!E195,[2]Буддо!E195)</f>
        <v>0</v>
      </c>
      <c r="F195" s="8">
        <f>SUM([2]Дмитриенко!F195,[2]Рагузин!F195,[2]Кисленко!F195,[2]Зотов!F195,[2]Буддо!F195)</f>
        <v>0</v>
      </c>
      <c r="G195" s="8">
        <f>SUM([2]Дмитриенко!G195,[2]Рагузин!G195,[2]Кисленко!G195,[2]Зотов!G195,[2]Буддо!G195)</f>
        <v>0</v>
      </c>
      <c r="H195" s="8">
        <f>SUM([2]Дмитриенко!H195,[2]Рагузин!H195,[2]Кисленко!H195,[2]Зотов!H195,[2]Буддо!H195)</f>
        <v>0</v>
      </c>
    </row>
    <row r="196" spans="1:8" x14ac:dyDescent="0.25">
      <c r="A196" s="82" t="s">
        <v>286</v>
      </c>
      <c r="B196" s="83"/>
      <c r="C196" s="83"/>
      <c r="D196" s="83"/>
      <c r="E196" s="83"/>
      <c r="F196" s="83"/>
      <c r="G196" s="83"/>
      <c r="H196" s="84"/>
    </row>
    <row r="197" spans="1:8" ht="15.75" thickBot="1" x14ac:dyDescent="0.3">
      <c r="A197" s="85" t="s">
        <v>287</v>
      </c>
      <c r="B197" s="86"/>
      <c r="C197" s="86"/>
      <c r="D197" s="86"/>
      <c r="E197" s="86"/>
      <c r="F197" s="86"/>
      <c r="G197" s="86"/>
      <c r="H197" s="87"/>
    </row>
    <row r="198" spans="1:8" ht="36.75" thickBot="1" x14ac:dyDescent="0.3">
      <c r="A198" s="27" t="s">
        <v>288</v>
      </c>
      <c r="B198" s="7" t="s">
        <v>289</v>
      </c>
      <c r="C198" s="8">
        <v>0</v>
      </c>
      <c r="D198" s="8">
        <v>273</v>
      </c>
      <c r="E198" s="8">
        <v>0</v>
      </c>
      <c r="F198" s="8">
        <v>3</v>
      </c>
      <c r="G198" s="8">
        <v>8</v>
      </c>
      <c r="H198" s="8">
        <v>28</v>
      </c>
    </row>
    <row r="199" spans="1:8" ht="24.75" thickBot="1" x14ac:dyDescent="0.3">
      <c r="A199" s="27" t="s">
        <v>290</v>
      </c>
      <c r="B199" s="7" t="s">
        <v>291</v>
      </c>
      <c r="C199" s="8">
        <v>0</v>
      </c>
      <c r="D199" s="8">
        <v>198</v>
      </c>
      <c r="E199" s="8">
        <v>0</v>
      </c>
      <c r="F199" s="8">
        <v>0</v>
      </c>
      <c r="G199" s="8">
        <v>0</v>
      </c>
      <c r="H199" s="8">
        <v>28</v>
      </c>
    </row>
    <row r="200" spans="1:8" ht="36.75" thickBot="1" x14ac:dyDescent="0.3">
      <c r="A200" s="27" t="s">
        <v>292</v>
      </c>
      <c r="B200" s="7" t="s">
        <v>293</v>
      </c>
      <c r="C200" s="8">
        <v>0</v>
      </c>
      <c r="D200" s="8">
        <v>192</v>
      </c>
      <c r="E200" s="8">
        <v>0</v>
      </c>
      <c r="F200" s="8">
        <v>1</v>
      </c>
      <c r="G200" s="8">
        <v>0</v>
      </c>
      <c r="H200" s="8">
        <v>28</v>
      </c>
    </row>
    <row r="201" spans="1:8" ht="36.75" thickBot="1" x14ac:dyDescent="0.3">
      <c r="A201" s="27" t="s">
        <v>294</v>
      </c>
      <c r="B201" s="7" t="s">
        <v>295</v>
      </c>
      <c r="C201" s="8">
        <v>0</v>
      </c>
      <c r="D201" s="8">
        <v>79</v>
      </c>
      <c r="E201" s="8">
        <v>0</v>
      </c>
      <c r="F201" s="8">
        <v>0</v>
      </c>
      <c r="G201" s="8">
        <v>0</v>
      </c>
      <c r="H201" s="8">
        <v>0</v>
      </c>
    </row>
    <row r="202" spans="1:8" ht="24.75" thickBot="1" x14ac:dyDescent="0.3">
      <c r="A202" s="27" t="s">
        <v>296</v>
      </c>
      <c r="B202" s="7" t="s">
        <v>297</v>
      </c>
      <c r="C202" s="8">
        <v>0</v>
      </c>
      <c r="D202" s="8">
        <v>5456</v>
      </c>
      <c r="E202" s="8">
        <v>0</v>
      </c>
      <c r="F202" s="8">
        <v>4</v>
      </c>
      <c r="G202" s="8">
        <v>8</v>
      </c>
      <c r="H202" s="8">
        <v>92</v>
      </c>
    </row>
    <row r="203" spans="1:8" ht="15.75" thickBot="1" x14ac:dyDescent="0.3">
      <c r="A203" s="27" t="s">
        <v>298</v>
      </c>
      <c r="B203" s="7" t="s">
        <v>299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24</v>
      </c>
    </row>
    <row r="204" spans="1:8" ht="24.75" thickBot="1" x14ac:dyDescent="0.3">
      <c r="A204" s="27" t="s">
        <v>300</v>
      </c>
      <c r="B204" s="7" t="s">
        <v>301</v>
      </c>
      <c r="C204" s="8">
        <v>0</v>
      </c>
      <c r="D204" s="8">
        <v>3</v>
      </c>
      <c r="E204" s="8">
        <v>0</v>
      </c>
      <c r="F204" s="8">
        <v>0</v>
      </c>
      <c r="G204" s="8">
        <v>0</v>
      </c>
      <c r="H204" s="8">
        <v>2</v>
      </c>
    </row>
    <row r="205" spans="1:8" ht="24.75" thickBot="1" x14ac:dyDescent="0.3">
      <c r="A205" s="27" t="s">
        <v>302</v>
      </c>
      <c r="B205" s="7" t="s">
        <v>303</v>
      </c>
      <c r="C205" s="8">
        <v>0</v>
      </c>
      <c r="D205" s="8">
        <v>295</v>
      </c>
      <c r="E205" s="8">
        <v>0</v>
      </c>
      <c r="F205" s="8">
        <v>0</v>
      </c>
      <c r="G205" s="8">
        <v>0</v>
      </c>
      <c r="H205" s="8">
        <v>5</v>
      </c>
    </row>
    <row r="206" spans="1:8" x14ac:dyDescent="0.25">
      <c r="A206" s="88"/>
      <c r="B206" s="88"/>
      <c r="C206" s="88"/>
      <c r="D206" s="88"/>
      <c r="E206" s="88"/>
      <c r="F206" s="88"/>
      <c r="G206" s="4"/>
      <c r="H206" s="4"/>
    </row>
    <row r="207" spans="1:8" x14ac:dyDescent="0.25">
      <c r="A207" s="24"/>
      <c r="B207" s="89"/>
      <c r="C207" s="89"/>
      <c r="D207" s="89"/>
      <c r="E207" s="89"/>
      <c r="F207" s="89"/>
      <c r="G207" s="6"/>
      <c r="H207" s="6"/>
    </row>
    <row r="208" spans="1:8" ht="14.45" x14ac:dyDescent="0.3">
      <c r="A208" s="90"/>
      <c r="B208" s="90"/>
      <c r="C208" s="90"/>
      <c r="D208" s="90"/>
      <c r="E208" s="90"/>
      <c r="F208" s="90"/>
      <c r="G208" s="90"/>
      <c r="H208" s="90"/>
    </row>
    <row r="209" spans="1:8" x14ac:dyDescent="0.25">
      <c r="A209" s="78" t="s">
        <v>304</v>
      </c>
      <c r="B209" s="78"/>
      <c r="C209" s="78"/>
      <c r="D209" s="78"/>
      <c r="E209" s="78"/>
      <c r="F209" s="78"/>
      <c r="G209" s="78"/>
      <c r="H209" s="78"/>
    </row>
    <row r="210" spans="1:8" x14ac:dyDescent="0.25">
      <c r="A210" s="80" t="s">
        <v>305</v>
      </c>
      <c r="B210" s="80"/>
      <c r="C210" s="80"/>
      <c r="D210" s="80"/>
      <c r="E210" s="80"/>
      <c r="F210" s="80"/>
      <c r="G210" s="80"/>
      <c r="H210" s="80"/>
    </row>
    <row r="211" spans="1:8" x14ac:dyDescent="0.25">
      <c r="A211" s="80" t="s">
        <v>306</v>
      </c>
      <c r="B211" s="80"/>
      <c r="C211" s="80"/>
      <c r="D211" s="80"/>
      <c r="E211" s="80"/>
      <c r="F211" s="80"/>
      <c r="G211" s="80"/>
      <c r="H211" s="80"/>
    </row>
    <row r="212" spans="1:8" x14ac:dyDescent="0.25">
      <c r="A212" s="72" t="s">
        <v>307</v>
      </c>
      <c r="B212" s="72"/>
      <c r="C212" s="72"/>
      <c r="D212" s="72"/>
      <c r="E212" s="72"/>
      <c r="F212" s="72"/>
      <c r="G212" s="72"/>
      <c r="H212" s="72"/>
    </row>
    <row r="213" spans="1:8" x14ac:dyDescent="0.25">
      <c r="A213" s="81" t="s">
        <v>308</v>
      </c>
      <c r="B213" s="81"/>
      <c r="C213" s="81"/>
      <c r="D213" s="81"/>
      <c r="E213" s="81"/>
      <c r="F213" s="81"/>
      <c r="G213" s="81"/>
      <c r="H213" s="81"/>
    </row>
    <row r="214" spans="1:8" x14ac:dyDescent="0.25">
      <c r="A214" s="72" t="s">
        <v>309</v>
      </c>
      <c r="B214" s="72"/>
      <c r="C214" s="72"/>
      <c r="D214" s="72"/>
      <c r="E214" s="72"/>
      <c r="F214" s="72"/>
      <c r="G214" s="72"/>
      <c r="H214" s="72"/>
    </row>
    <row r="215" spans="1:8" x14ac:dyDescent="0.25">
      <c r="A215" s="72" t="s">
        <v>310</v>
      </c>
      <c r="B215" s="72"/>
      <c r="C215" s="72"/>
      <c r="D215" s="72"/>
      <c r="E215" s="72"/>
      <c r="F215" s="72"/>
      <c r="G215" s="72"/>
      <c r="H215" s="72"/>
    </row>
    <row r="216" spans="1:8" x14ac:dyDescent="0.25">
      <c r="A216" s="72" t="s">
        <v>311</v>
      </c>
      <c r="B216" s="72"/>
      <c r="C216" s="72"/>
      <c r="D216" s="72"/>
      <c r="E216" s="72"/>
      <c r="F216" s="72"/>
      <c r="G216" s="72"/>
      <c r="H216" s="72"/>
    </row>
  </sheetData>
  <mergeCells count="102">
    <mergeCell ref="A1:H1"/>
    <mergeCell ref="A3:H3"/>
    <mergeCell ref="A4:H4"/>
    <mergeCell ref="A5:H5"/>
    <mergeCell ref="A7:H7"/>
    <mergeCell ref="A8:D8"/>
    <mergeCell ref="E8:F8"/>
    <mergeCell ref="A10:A11"/>
    <mergeCell ref="B10:B11"/>
    <mergeCell ref="C10:H10"/>
    <mergeCell ref="A23:A24"/>
    <mergeCell ref="C23:C24"/>
    <mergeCell ref="D23:D24"/>
    <mergeCell ref="E23:E24"/>
    <mergeCell ref="F23:F24"/>
    <mergeCell ref="G23:G24"/>
    <mergeCell ref="H23:H24"/>
    <mergeCell ref="H40:H41"/>
    <mergeCell ref="A44:A46"/>
    <mergeCell ref="C44:C46"/>
    <mergeCell ref="D44:D46"/>
    <mergeCell ref="E44:E46"/>
    <mergeCell ref="F44:F46"/>
    <mergeCell ref="G44:G46"/>
    <mergeCell ref="H44:H46"/>
    <mergeCell ref="A40:A41"/>
    <mergeCell ref="C40:C41"/>
    <mergeCell ref="D40:D41"/>
    <mergeCell ref="E40:E41"/>
    <mergeCell ref="F40:F41"/>
    <mergeCell ref="G40:G41"/>
    <mergeCell ref="H49:H50"/>
    <mergeCell ref="A53:A54"/>
    <mergeCell ref="C53:C54"/>
    <mergeCell ref="D53:D54"/>
    <mergeCell ref="E53:E54"/>
    <mergeCell ref="F53:F54"/>
    <mergeCell ref="G53:G54"/>
    <mergeCell ref="H53:H54"/>
    <mergeCell ref="A49:A50"/>
    <mergeCell ref="C49:C50"/>
    <mergeCell ref="D49:D50"/>
    <mergeCell ref="E49:E50"/>
    <mergeCell ref="F49:F50"/>
    <mergeCell ref="G49:G50"/>
    <mergeCell ref="H68:H69"/>
    <mergeCell ref="A89:A90"/>
    <mergeCell ref="A68:A69"/>
    <mergeCell ref="C68:C69"/>
    <mergeCell ref="D68:D69"/>
    <mergeCell ref="E68:E69"/>
    <mergeCell ref="F68:F69"/>
    <mergeCell ref="G68:G69"/>
    <mergeCell ref="C89:C90"/>
    <mergeCell ref="D89:D90"/>
    <mergeCell ref="E89:E90"/>
    <mergeCell ref="F89:F90"/>
    <mergeCell ref="G89:G90"/>
    <mergeCell ref="H89:H90"/>
    <mergeCell ref="A145:A146"/>
    <mergeCell ref="C145:C146"/>
    <mergeCell ref="D145:D146"/>
    <mergeCell ref="E145:E146"/>
    <mergeCell ref="F145:F146"/>
    <mergeCell ref="H101:H102"/>
    <mergeCell ref="A117:A118"/>
    <mergeCell ref="C117:C118"/>
    <mergeCell ref="D117:D118"/>
    <mergeCell ref="E117:E118"/>
    <mergeCell ref="F117:F118"/>
    <mergeCell ref="G117:G118"/>
    <mergeCell ref="H117:H118"/>
    <mergeCell ref="A101:A102"/>
    <mergeCell ref="C101:C102"/>
    <mergeCell ref="D101:D102"/>
    <mergeCell ref="E101:E102"/>
    <mergeCell ref="F101:F102"/>
    <mergeCell ref="G101:G102"/>
    <mergeCell ref="A215:H215"/>
    <mergeCell ref="A216:H216"/>
    <mergeCell ref="E2:H2"/>
    <mergeCell ref="A209:H209"/>
    <mergeCell ref="A210:H210"/>
    <mergeCell ref="A211:H211"/>
    <mergeCell ref="A212:H212"/>
    <mergeCell ref="A213:H213"/>
    <mergeCell ref="A214:H214"/>
    <mergeCell ref="A196:H196"/>
    <mergeCell ref="A197:H197"/>
    <mergeCell ref="A206:F206"/>
    <mergeCell ref="B207:F207"/>
    <mergeCell ref="A208:H208"/>
    <mergeCell ref="A159:A160"/>
    <mergeCell ref="H141:H142"/>
    <mergeCell ref="G145:G146"/>
    <mergeCell ref="H145:H146"/>
    <mergeCell ref="A141:A142"/>
    <mergeCell ref="C141:C142"/>
    <mergeCell ref="D141:D142"/>
    <mergeCell ref="E141:E142"/>
    <mergeCell ref="F141:F142"/>
    <mergeCell ref="G141:G142"/>
  </mergeCells>
  <pageMargins left="0.7" right="0.7" top="0.75" bottom="0.75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opLeftCell="A202" workbookViewId="0">
      <selection activeCell="A206" sqref="A206:F207"/>
    </sheetView>
  </sheetViews>
  <sheetFormatPr defaultRowHeight="15" x14ac:dyDescent="0.25"/>
  <cols>
    <col min="2" max="2" width="40.85546875" customWidth="1"/>
  </cols>
  <sheetData>
    <row r="1" spans="1:8" ht="15.75" x14ac:dyDescent="0.25">
      <c r="A1" s="74" t="s">
        <v>0</v>
      </c>
      <c r="B1" s="74"/>
      <c r="C1" s="74"/>
      <c r="D1" s="74"/>
      <c r="E1" s="74"/>
      <c r="F1" s="74"/>
      <c r="G1" s="74"/>
      <c r="H1" s="74"/>
    </row>
    <row r="2" spans="1:8" ht="15.75" x14ac:dyDescent="0.25">
      <c r="A2" s="1"/>
      <c r="E2" s="69" t="s">
        <v>317</v>
      </c>
      <c r="F2" s="70"/>
      <c r="G2" s="70"/>
      <c r="H2" s="70"/>
    </row>
    <row r="3" spans="1:8" ht="15.75" x14ac:dyDescent="0.25">
      <c r="A3" s="75" t="s">
        <v>1</v>
      </c>
      <c r="B3" s="75"/>
      <c r="C3" s="75"/>
      <c r="D3" s="75"/>
      <c r="E3" s="75"/>
      <c r="F3" s="75"/>
      <c r="G3" s="75"/>
      <c r="H3" s="75"/>
    </row>
    <row r="4" spans="1:8" ht="15.75" x14ac:dyDescent="0.25">
      <c r="A4" s="76" t="s">
        <v>2</v>
      </c>
      <c r="B4" s="76"/>
      <c r="C4" s="76"/>
      <c r="D4" s="76"/>
      <c r="E4" s="76"/>
      <c r="F4" s="76"/>
      <c r="G4" s="76"/>
      <c r="H4" s="76"/>
    </row>
    <row r="5" spans="1:8" ht="15.75" x14ac:dyDescent="0.25">
      <c r="A5" s="76" t="s">
        <v>3</v>
      </c>
      <c r="B5" s="76"/>
      <c r="C5" s="76"/>
      <c r="D5" s="76"/>
      <c r="E5" s="76"/>
      <c r="F5" s="76"/>
      <c r="G5" s="76"/>
      <c r="H5" s="76"/>
    </row>
    <row r="6" spans="1:8" ht="15.6" x14ac:dyDescent="0.3">
      <c r="A6" s="23"/>
    </row>
    <row r="7" spans="1:8" ht="15.75" x14ac:dyDescent="0.25">
      <c r="A7" s="77" t="s">
        <v>324</v>
      </c>
      <c r="B7" s="77"/>
      <c r="C7" s="77"/>
      <c r="D7" s="77"/>
      <c r="E7" s="77"/>
      <c r="F7" s="77"/>
      <c r="G7" s="77"/>
      <c r="H7" s="77"/>
    </row>
    <row r="8" spans="1:8" ht="18.75" x14ac:dyDescent="0.25">
      <c r="A8" s="71" t="s">
        <v>4</v>
      </c>
      <c r="B8" s="71"/>
      <c r="C8" s="71"/>
      <c r="D8" s="71"/>
      <c r="E8" s="71" t="s">
        <v>5</v>
      </c>
      <c r="F8" s="71"/>
    </row>
    <row r="9" spans="1:8" ht="19.149999999999999" thickBot="1" x14ac:dyDescent="0.35">
      <c r="A9" s="3"/>
    </row>
    <row r="10" spans="1:8" ht="15.75" thickBot="1" x14ac:dyDescent="0.3">
      <c r="A10" s="104" t="s">
        <v>6</v>
      </c>
      <c r="B10" s="104" t="s">
        <v>7</v>
      </c>
      <c r="C10" s="106" t="s">
        <v>8</v>
      </c>
      <c r="D10" s="107"/>
      <c r="E10" s="107"/>
      <c r="F10" s="107"/>
      <c r="G10" s="107"/>
      <c r="H10" s="108"/>
    </row>
    <row r="11" spans="1:8" ht="102" thickBot="1" x14ac:dyDescent="0.3">
      <c r="A11" s="105"/>
      <c r="B11" s="105"/>
      <c r="C11" s="12" t="s">
        <v>9</v>
      </c>
      <c r="D11" s="12" t="s">
        <v>10</v>
      </c>
      <c r="E11" s="12" t="s">
        <v>11</v>
      </c>
      <c r="F11" s="13" t="s">
        <v>12</v>
      </c>
      <c r="G11" s="12" t="s">
        <v>13</v>
      </c>
      <c r="H11" s="13" t="s">
        <v>14</v>
      </c>
    </row>
    <row r="12" spans="1:8" ht="36.75" thickBot="1" x14ac:dyDescent="0.3">
      <c r="A12" s="25" t="s">
        <v>15</v>
      </c>
      <c r="B12" s="14" t="s">
        <v>16</v>
      </c>
      <c r="C12" s="15">
        <f>SUM(C13,C14,C22,C23)</f>
        <v>54</v>
      </c>
      <c r="D12" s="15">
        <f t="shared" ref="D12:H12" si="0">SUM(D13,D14,D22,D23)</f>
        <v>73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</row>
    <row r="13" spans="1:8" ht="15.75" thickBot="1" x14ac:dyDescent="0.3">
      <c r="A13" s="27" t="s">
        <v>17</v>
      </c>
      <c r="B13" s="8" t="s">
        <v>18</v>
      </c>
      <c r="C13" s="8">
        <v>32</v>
      </c>
      <c r="D13" s="8">
        <v>38</v>
      </c>
      <c r="E13" s="8"/>
      <c r="F13" s="8"/>
      <c r="G13" s="7"/>
      <c r="H13" s="7"/>
    </row>
    <row r="14" spans="1:8" ht="36.75" thickBot="1" x14ac:dyDescent="0.3">
      <c r="A14" s="27" t="s">
        <v>19</v>
      </c>
      <c r="B14" s="7" t="s">
        <v>20</v>
      </c>
      <c r="C14" s="8">
        <f>SUM(C15,C16,C19,C20,C21)</f>
        <v>22</v>
      </c>
      <c r="D14" s="8">
        <f t="shared" ref="D14:H14" si="1">SUM(D15,D16,D19,D20,D21)</f>
        <v>35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 t="shared" si="1"/>
        <v>0</v>
      </c>
    </row>
    <row r="15" spans="1:8" ht="24.75" thickBot="1" x14ac:dyDescent="0.3">
      <c r="A15" s="27" t="s">
        <v>21</v>
      </c>
      <c r="B15" s="7" t="s">
        <v>22</v>
      </c>
      <c r="C15" s="8">
        <v>22</v>
      </c>
      <c r="D15" s="8">
        <v>32</v>
      </c>
      <c r="E15" s="8">
        <v>0</v>
      </c>
      <c r="F15" s="8">
        <v>0</v>
      </c>
      <c r="G15" s="7">
        <v>0</v>
      </c>
      <c r="H15" s="7">
        <v>0</v>
      </c>
    </row>
    <row r="16" spans="1:8" ht="60.75" thickBot="1" x14ac:dyDescent="0.3">
      <c r="A16" s="27" t="s">
        <v>23</v>
      </c>
      <c r="B16" s="7" t="s">
        <v>24</v>
      </c>
      <c r="C16" s="8">
        <f>SUM(C17:C18)</f>
        <v>0</v>
      </c>
      <c r="D16" s="8">
        <f t="shared" ref="D16:H16" si="2">SUM(D17:D18)</f>
        <v>3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8">
        <f t="shared" si="2"/>
        <v>0</v>
      </c>
    </row>
    <row r="17" spans="1:8" ht="84.75" thickBot="1" x14ac:dyDescent="0.3">
      <c r="A17" s="27" t="s">
        <v>25</v>
      </c>
      <c r="B17" s="7" t="s">
        <v>26</v>
      </c>
      <c r="C17" s="8">
        <v>0</v>
      </c>
      <c r="D17" s="8">
        <v>3</v>
      </c>
      <c r="E17" s="8">
        <v>0</v>
      </c>
      <c r="F17" s="8">
        <v>0</v>
      </c>
      <c r="G17" s="7">
        <v>0</v>
      </c>
      <c r="H17" s="7">
        <v>0</v>
      </c>
    </row>
    <row r="18" spans="1:8" ht="96.75" thickBot="1" x14ac:dyDescent="0.3">
      <c r="A18" s="27" t="s">
        <v>27</v>
      </c>
      <c r="B18" s="7" t="s">
        <v>28</v>
      </c>
      <c r="C18" s="8">
        <v>0</v>
      </c>
      <c r="D18" s="8">
        <v>0</v>
      </c>
      <c r="E18" s="8">
        <v>0</v>
      </c>
      <c r="F18" s="8">
        <v>0</v>
      </c>
      <c r="G18" s="7">
        <v>0</v>
      </c>
      <c r="H18" s="7">
        <v>0</v>
      </c>
    </row>
    <row r="19" spans="1:8" ht="60.75" thickBot="1" x14ac:dyDescent="0.3">
      <c r="A19" s="27" t="s">
        <v>29</v>
      </c>
      <c r="B19" s="7" t="s">
        <v>30</v>
      </c>
      <c r="C19" s="8">
        <v>0</v>
      </c>
      <c r="D19" s="8">
        <v>0</v>
      </c>
      <c r="E19" s="8">
        <v>0</v>
      </c>
      <c r="F19" s="8">
        <v>0</v>
      </c>
      <c r="G19" s="7">
        <v>0</v>
      </c>
      <c r="H19" s="7">
        <v>0</v>
      </c>
    </row>
    <row r="20" spans="1:8" ht="48.75" thickBot="1" x14ac:dyDescent="0.3">
      <c r="A20" s="27" t="s">
        <v>31</v>
      </c>
      <c r="B20" s="7" t="s">
        <v>32</v>
      </c>
      <c r="C20" s="8">
        <v>0</v>
      </c>
      <c r="D20" s="8">
        <v>0</v>
      </c>
      <c r="E20" s="8">
        <v>0</v>
      </c>
      <c r="F20" s="8">
        <v>0</v>
      </c>
      <c r="G20" s="7">
        <v>0</v>
      </c>
      <c r="H20" s="7">
        <v>0</v>
      </c>
    </row>
    <row r="21" spans="1:8" ht="24.75" thickBot="1" x14ac:dyDescent="0.3">
      <c r="A21" s="27" t="s">
        <v>33</v>
      </c>
      <c r="B21" s="7" t="s">
        <v>34</v>
      </c>
      <c r="C21" s="8">
        <v>0</v>
      </c>
      <c r="D21" s="8">
        <v>0</v>
      </c>
      <c r="E21" s="8">
        <v>0</v>
      </c>
      <c r="F21" s="8">
        <v>0</v>
      </c>
      <c r="G21" s="7">
        <v>0</v>
      </c>
      <c r="H21" s="7">
        <v>0</v>
      </c>
    </row>
    <row r="22" spans="1:8" ht="48.75" thickBot="1" x14ac:dyDescent="0.3">
      <c r="A22" s="25" t="s">
        <v>35</v>
      </c>
      <c r="B22" s="14" t="s">
        <v>36</v>
      </c>
      <c r="C22" s="15">
        <v>0</v>
      </c>
      <c r="D22" s="15">
        <v>0</v>
      </c>
      <c r="E22" s="15">
        <v>0</v>
      </c>
      <c r="F22" s="15">
        <v>0</v>
      </c>
      <c r="G22" s="14">
        <v>0</v>
      </c>
      <c r="H22" s="14">
        <v>0</v>
      </c>
    </row>
    <row r="23" spans="1:8" ht="48" x14ac:dyDescent="0.25">
      <c r="A23" s="93" t="s">
        <v>37</v>
      </c>
      <c r="B23" s="16" t="s">
        <v>38</v>
      </c>
      <c r="C23" s="93">
        <f>SUM(C25:C26)</f>
        <v>0</v>
      </c>
      <c r="D23" s="93">
        <f t="shared" ref="D23:H23" si="3">SUM(D25:D26)</f>
        <v>0</v>
      </c>
      <c r="E23" s="93">
        <f t="shared" si="3"/>
        <v>0</v>
      </c>
      <c r="F23" s="93">
        <f t="shared" si="3"/>
        <v>0</v>
      </c>
      <c r="G23" s="93">
        <f t="shared" si="3"/>
        <v>0</v>
      </c>
      <c r="H23" s="93">
        <f t="shared" si="3"/>
        <v>0</v>
      </c>
    </row>
    <row r="24" spans="1:8" ht="15.75" thickBot="1" x14ac:dyDescent="0.3">
      <c r="A24" s="94"/>
      <c r="B24" s="14" t="s">
        <v>39</v>
      </c>
      <c r="C24" s="94"/>
      <c r="D24" s="94"/>
      <c r="E24" s="94"/>
      <c r="F24" s="94"/>
      <c r="G24" s="94"/>
      <c r="H24" s="94"/>
    </row>
    <row r="25" spans="1:8" ht="15.75" thickBot="1" x14ac:dyDescent="0.3">
      <c r="A25" s="27" t="s">
        <v>40</v>
      </c>
      <c r="B25" s="7" t="s">
        <v>18</v>
      </c>
      <c r="C25" s="8">
        <v>0</v>
      </c>
      <c r="D25" s="8">
        <v>0</v>
      </c>
      <c r="E25" s="8">
        <v>0</v>
      </c>
      <c r="F25" s="8">
        <v>0</v>
      </c>
      <c r="G25" s="7">
        <v>0</v>
      </c>
      <c r="H25" s="7">
        <v>0</v>
      </c>
    </row>
    <row r="26" spans="1:8" ht="15.75" thickBot="1" x14ac:dyDescent="0.3">
      <c r="A26" s="27" t="s">
        <v>41</v>
      </c>
      <c r="B26" s="7" t="s">
        <v>42</v>
      </c>
      <c r="C26" s="8">
        <v>0</v>
      </c>
      <c r="D26" s="8">
        <v>0</v>
      </c>
      <c r="E26" s="8">
        <v>0</v>
      </c>
      <c r="F26" s="8">
        <v>0</v>
      </c>
      <c r="G26" s="7">
        <v>0</v>
      </c>
      <c r="H26" s="7">
        <v>0</v>
      </c>
    </row>
    <row r="27" spans="1:8" ht="36.75" thickBot="1" x14ac:dyDescent="0.3">
      <c r="A27" s="25" t="s">
        <v>43</v>
      </c>
      <c r="B27" s="14" t="s">
        <v>44</v>
      </c>
      <c r="C27" s="15">
        <v>12</v>
      </c>
      <c r="D27" s="15">
        <v>5</v>
      </c>
      <c r="E27" s="15"/>
      <c r="F27" s="15"/>
      <c r="G27" s="14"/>
      <c r="H27" s="14"/>
    </row>
    <row r="28" spans="1:8" ht="15.75" thickBot="1" x14ac:dyDescent="0.3">
      <c r="A28" s="27" t="s">
        <v>45</v>
      </c>
      <c r="B28" s="8" t="s">
        <v>46</v>
      </c>
      <c r="C28" s="8">
        <v>0</v>
      </c>
      <c r="D28" s="8">
        <v>0</v>
      </c>
      <c r="E28" s="8">
        <v>0</v>
      </c>
      <c r="F28" s="8">
        <v>0</v>
      </c>
      <c r="G28" s="7">
        <v>0</v>
      </c>
      <c r="H28" s="7">
        <v>0</v>
      </c>
    </row>
    <row r="29" spans="1:8" ht="15.75" thickBot="1" x14ac:dyDescent="0.3">
      <c r="A29" s="27" t="s">
        <v>47</v>
      </c>
      <c r="B29" s="8" t="s">
        <v>48</v>
      </c>
      <c r="C29" s="8">
        <v>0</v>
      </c>
      <c r="D29" s="8">
        <v>3</v>
      </c>
      <c r="E29" s="8">
        <v>0</v>
      </c>
      <c r="F29" s="8">
        <v>0</v>
      </c>
      <c r="G29" s="7">
        <v>0</v>
      </c>
      <c r="H29" s="7">
        <v>0</v>
      </c>
    </row>
    <row r="30" spans="1:8" ht="15.75" thickBot="1" x14ac:dyDescent="0.3">
      <c r="A30" s="27" t="s">
        <v>49</v>
      </c>
      <c r="B30" s="8" t="s">
        <v>50</v>
      </c>
      <c r="C30" s="8">
        <v>54</v>
      </c>
      <c r="D30" s="8">
        <v>70</v>
      </c>
      <c r="E30" s="8"/>
      <c r="F30" s="8"/>
      <c r="G30" s="7"/>
      <c r="H30" s="7"/>
    </row>
    <row r="31" spans="1:8" ht="48.75" thickBot="1" x14ac:dyDescent="0.3">
      <c r="A31" s="25" t="s">
        <v>51</v>
      </c>
      <c r="B31" s="14" t="s">
        <v>52</v>
      </c>
      <c r="C31" s="15">
        <v>29</v>
      </c>
      <c r="D31" s="15">
        <v>32</v>
      </c>
      <c r="E31" s="15"/>
      <c r="F31" s="15"/>
      <c r="G31" s="14"/>
      <c r="H31" s="14"/>
    </row>
    <row r="32" spans="1:8" ht="144.75" thickBot="1" x14ac:dyDescent="0.3">
      <c r="A32" s="27" t="s">
        <v>53</v>
      </c>
      <c r="B32" s="7" t="s">
        <v>54</v>
      </c>
      <c r="C32" s="8">
        <v>0</v>
      </c>
      <c r="D32" s="8">
        <v>0</v>
      </c>
      <c r="E32" s="8">
        <v>0</v>
      </c>
      <c r="F32" s="8">
        <v>0</v>
      </c>
      <c r="G32" s="7">
        <v>0</v>
      </c>
      <c r="H32" s="7">
        <v>0</v>
      </c>
    </row>
    <row r="33" spans="1:8" ht="144.75" thickBot="1" x14ac:dyDescent="0.3">
      <c r="A33" s="27" t="s">
        <v>55</v>
      </c>
      <c r="B33" s="7" t="s">
        <v>56</v>
      </c>
      <c r="C33" s="8">
        <v>0</v>
      </c>
      <c r="D33" s="8">
        <v>0</v>
      </c>
      <c r="E33" s="8">
        <v>0</v>
      </c>
      <c r="F33" s="8">
        <v>0</v>
      </c>
      <c r="G33" s="7">
        <v>0</v>
      </c>
      <c r="H33" s="7">
        <v>0</v>
      </c>
    </row>
    <row r="34" spans="1:8" ht="36.75" thickBot="1" x14ac:dyDescent="0.3">
      <c r="A34" s="25" t="s">
        <v>57</v>
      </c>
      <c r="B34" s="14" t="s">
        <v>58</v>
      </c>
      <c r="C34" s="15">
        <f>SUM(C35:C36)</f>
        <v>30</v>
      </c>
      <c r="D34" s="15">
        <f t="shared" ref="D34:H34" si="4">SUM(D35:D36)</f>
        <v>35</v>
      </c>
      <c r="E34" s="15">
        <f t="shared" si="4"/>
        <v>0</v>
      </c>
      <c r="F34" s="15">
        <f t="shared" si="4"/>
        <v>0</v>
      </c>
      <c r="G34" s="15">
        <f t="shared" si="4"/>
        <v>0</v>
      </c>
      <c r="H34" s="15">
        <f t="shared" si="4"/>
        <v>0</v>
      </c>
    </row>
    <row r="35" spans="1:8" ht="15.75" thickBot="1" x14ac:dyDescent="0.3">
      <c r="A35" s="27" t="s">
        <v>59</v>
      </c>
      <c r="B35" s="7" t="s">
        <v>18</v>
      </c>
      <c r="C35" s="8">
        <v>27</v>
      </c>
      <c r="D35" s="8">
        <v>30</v>
      </c>
      <c r="E35" s="8"/>
      <c r="F35" s="8"/>
      <c r="G35" s="7"/>
      <c r="H35" s="7"/>
    </row>
    <row r="36" spans="1:8" ht="15.75" thickBot="1" x14ac:dyDescent="0.3">
      <c r="A36" s="27" t="s">
        <v>60</v>
      </c>
      <c r="B36" s="7" t="s">
        <v>42</v>
      </c>
      <c r="C36" s="8">
        <v>3</v>
      </c>
      <c r="D36" s="8">
        <v>5</v>
      </c>
      <c r="E36" s="8"/>
      <c r="F36" s="8"/>
      <c r="G36" s="7"/>
      <c r="H36" s="7"/>
    </row>
    <row r="37" spans="1:8" ht="36.75" thickBot="1" x14ac:dyDescent="0.3">
      <c r="A37" s="27" t="s">
        <v>61</v>
      </c>
      <c r="B37" s="7" t="s">
        <v>62</v>
      </c>
      <c r="C37" s="8">
        <v>0</v>
      </c>
      <c r="D37" s="8">
        <v>0</v>
      </c>
      <c r="E37" s="8">
        <v>0</v>
      </c>
      <c r="F37" s="8">
        <v>0</v>
      </c>
      <c r="G37" s="7">
        <v>0</v>
      </c>
      <c r="H37" s="7">
        <v>0</v>
      </c>
    </row>
    <row r="38" spans="1:8" ht="24.75" thickBot="1" x14ac:dyDescent="0.3">
      <c r="A38" s="27" t="s">
        <v>63</v>
      </c>
      <c r="B38" s="7" t="s">
        <v>64</v>
      </c>
      <c r="C38" s="8">
        <v>0</v>
      </c>
      <c r="D38" s="8">
        <v>0</v>
      </c>
      <c r="E38" s="8">
        <v>0</v>
      </c>
      <c r="F38" s="8">
        <v>0</v>
      </c>
      <c r="G38" s="7">
        <v>0</v>
      </c>
      <c r="H38" s="7">
        <v>0</v>
      </c>
    </row>
    <row r="39" spans="1:8" ht="15.75" thickBot="1" x14ac:dyDescent="0.3">
      <c r="A39" s="27" t="s">
        <v>65</v>
      </c>
      <c r="B39" s="7" t="s">
        <v>66</v>
      </c>
      <c r="C39" s="8">
        <v>0</v>
      </c>
      <c r="D39" s="8">
        <v>0</v>
      </c>
      <c r="E39" s="8">
        <v>0</v>
      </c>
      <c r="F39" s="8">
        <v>0</v>
      </c>
      <c r="G39" s="7">
        <v>0</v>
      </c>
      <c r="H39" s="7">
        <v>0</v>
      </c>
    </row>
    <row r="40" spans="1:8" ht="24" x14ac:dyDescent="0.25">
      <c r="A40" s="93" t="s">
        <v>67</v>
      </c>
      <c r="B40" s="16" t="s">
        <v>68</v>
      </c>
      <c r="C40" s="93">
        <f>SUM(C42:C43)</f>
        <v>482</v>
      </c>
      <c r="D40" s="93">
        <f t="shared" ref="D40:H40" si="5">SUM(D42:D43)</f>
        <v>959</v>
      </c>
      <c r="E40" s="93">
        <f t="shared" si="5"/>
        <v>0</v>
      </c>
      <c r="F40" s="93">
        <f t="shared" si="5"/>
        <v>0</v>
      </c>
      <c r="G40" s="93">
        <f t="shared" si="5"/>
        <v>0</v>
      </c>
      <c r="H40" s="93">
        <f t="shared" si="5"/>
        <v>0</v>
      </c>
    </row>
    <row r="41" spans="1:8" ht="15.75" thickBot="1" x14ac:dyDescent="0.3">
      <c r="A41" s="94"/>
      <c r="B41" s="14" t="s">
        <v>69</v>
      </c>
      <c r="C41" s="94"/>
      <c r="D41" s="94"/>
      <c r="E41" s="94"/>
      <c r="F41" s="94"/>
      <c r="G41" s="94"/>
      <c r="H41" s="94"/>
    </row>
    <row r="42" spans="1:8" ht="15.75" thickBot="1" x14ac:dyDescent="0.3">
      <c r="A42" s="27" t="s">
        <v>70</v>
      </c>
      <c r="B42" s="7" t="s">
        <v>18</v>
      </c>
      <c r="C42" s="8">
        <f>SUM(C47,C51,C55)</f>
        <v>475</v>
      </c>
      <c r="D42" s="8">
        <f t="shared" ref="D42:H43" si="6">SUM(D47,D51,D55)</f>
        <v>731</v>
      </c>
      <c r="E42" s="8">
        <f t="shared" si="6"/>
        <v>0</v>
      </c>
      <c r="F42" s="8">
        <f t="shared" si="6"/>
        <v>0</v>
      </c>
      <c r="G42" s="8">
        <f t="shared" si="6"/>
        <v>0</v>
      </c>
      <c r="H42" s="8">
        <f t="shared" si="6"/>
        <v>0</v>
      </c>
    </row>
    <row r="43" spans="1:8" ht="15.75" thickBot="1" x14ac:dyDescent="0.3">
      <c r="A43" s="27" t="s">
        <v>71</v>
      </c>
      <c r="B43" s="7" t="s">
        <v>42</v>
      </c>
      <c r="C43" s="8">
        <f>SUM(C48,C52,C56)</f>
        <v>7</v>
      </c>
      <c r="D43" s="8">
        <f t="shared" si="6"/>
        <v>228</v>
      </c>
      <c r="E43" s="8">
        <f t="shared" si="6"/>
        <v>0</v>
      </c>
      <c r="F43" s="8">
        <f t="shared" si="6"/>
        <v>0</v>
      </c>
      <c r="G43" s="8">
        <f t="shared" si="6"/>
        <v>0</v>
      </c>
      <c r="H43" s="8">
        <f t="shared" si="6"/>
        <v>0</v>
      </c>
    </row>
    <row r="44" spans="1:8" x14ac:dyDescent="0.25">
      <c r="A44" s="91" t="s">
        <v>72</v>
      </c>
      <c r="B44" s="17" t="s">
        <v>73</v>
      </c>
      <c r="C44" s="91">
        <f>SUM(C47:C48)</f>
        <v>475</v>
      </c>
      <c r="D44" s="91">
        <f t="shared" ref="D44:H44" si="7">SUM(D47:D48)</f>
        <v>735</v>
      </c>
      <c r="E44" s="91">
        <f t="shared" si="7"/>
        <v>0</v>
      </c>
      <c r="F44" s="91">
        <f t="shared" si="7"/>
        <v>0</v>
      </c>
      <c r="G44" s="91">
        <f t="shared" si="7"/>
        <v>0</v>
      </c>
      <c r="H44" s="91">
        <f t="shared" si="7"/>
        <v>0</v>
      </c>
    </row>
    <row r="45" spans="1:8" ht="24" x14ac:dyDescent="0.25">
      <c r="A45" s="103"/>
      <c r="B45" s="18" t="s">
        <v>74</v>
      </c>
      <c r="C45" s="103"/>
      <c r="D45" s="103"/>
      <c r="E45" s="103"/>
      <c r="F45" s="103"/>
      <c r="G45" s="103"/>
      <c r="H45" s="103"/>
    </row>
    <row r="46" spans="1:8" ht="15.75" thickBot="1" x14ac:dyDescent="0.3">
      <c r="A46" s="92"/>
      <c r="B46" s="19" t="s">
        <v>39</v>
      </c>
      <c r="C46" s="92"/>
      <c r="D46" s="92"/>
      <c r="E46" s="92"/>
      <c r="F46" s="92"/>
      <c r="G46" s="92"/>
      <c r="H46" s="92"/>
    </row>
    <row r="47" spans="1:8" ht="15.75" thickBot="1" x14ac:dyDescent="0.3">
      <c r="A47" s="27" t="s">
        <v>75</v>
      </c>
      <c r="B47" s="7" t="s">
        <v>18</v>
      </c>
      <c r="C47" s="8">
        <v>475</v>
      </c>
      <c r="D47" s="8">
        <v>731</v>
      </c>
      <c r="E47" s="8">
        <v>0</v>
      </c>
      <c r="F47" s="8">
        <v>0</v>
      </c>
      <c r="G47" s="8">
        <v>0</v>
      </c>
      <c r="H47" s="8">
        <v>0</v>
      </c>
    </row>
    <row r="48" spans="1:8" ht="15.75" thickBot="1" x14ac:dyDescent="0.3">
      <c r="A48" s="27" t="s">
        <v>76</v>
      </c>
      <c r="B48" s="7" t="s">
        <v>42</v>
      </c>
      <c r="C48" s="8">
        <v>0</v>
      </c>
      <c r="D48" s="8">
        <v>4</v>
      </c>
      <c r="E48" s="8">
        <v>0</v>
      </c>
      <c r="F48" s="8">
        <v>0</v>
      </c>
      <c r="G48" s="7">
        <v>0</v>
      </c>
      <c r="H48" s="7">
        <v>0</v>
      </c>
    </row>
    <row r="49" spans="1:8" ht="48" x14ac:dyDescent="0.25">
      <c r="A49" s="95" t="s">
        <v>77</v>
      </c>
      <c r="B49" s="18" t="s">
        <v>78</v>
      </c>
      <c r="C49" s="91">
        <f>SUM(C51:C52)</f>
        <v>0</v>
      </c>
      <c r="D49" s="91">
        <f t="shared" ref="D49:H49" si="8">SUM(D51:D52)</f>
        <v>0</v>
      </c>
      <c r="E49" s="91">
        <f t="shared" si="8"/>
        <v>0</v>
      </c>
      <c r="F49" s="91">
        <f t="shared" si="8"/>
        <v>0</v>
      </c>
      <c r="G49" s="91">
        <f t="shared" si="8"/>
        <v>0</v>
      </c>
      <c r="H49" s="91">
        <f t="shared" si="8"/>
        <v>0</v>
      </c>
    </row>
    <row r="50" spans="1:8" ht="15.75" thickBot="1" x14ac:dyDescent="0.3">
      <c r="A50" s="96"/>
      <c r="B50" s="19" t="s">
        <v>39</v>
      </c>
      <c r="C50" s="92"/>
      <c r="D50" s="92"/>
      <c r="E50" s="92"/>
      <c r="F50" s="92"/>
      <c r="G50" s="92"/>
      <c r="H50" s="92"/>
    </row>
    <row r="51" spans="1:8" ht="15.75" thickBot="1" x14ac:dyDescent="0.3">
      <c r="A51" s="27" t="s">
        <v>79</v>
      </c>
      <c r="B51" s="7" t="s">
        <v>18</v>
      </c>
      <c r="C51" s="8">
        <v>0</v>
      </c>
      <c r="D51" s="8">
        <v>0</v>
      </c>
      <c r="E51" s="8">
        <v>0</v>
      </c>
      <c r="F51" s="8">
        <v>0</v>
      </c>
      <c r="G51" s="7">
        <v>0</v>
      </c>
      <c r="H51" s="7">
        <v>0</v>
      </c>
    </row>
    <row r="52" spans="1:8" ht="15.75" thickBot="1" x14ac:dyDescent="0.3">
      <c r="A52" s="27" t="s">
        <v>80</v>
      </c>
      <c r="B52" s="7" t="s">
        <v>42</v>
      </c>
      <c r="C52" s="8">
        <v>0</v>
      </c>
      <c r="D52" s="8">
        <v>0</v>
      </c>
      <c r="E52" s="8">
        <v>0</v>
      </c>
      <c r="F52" s="8">
        <v>0</v>
      </c>
      <c r="G52" s="7">
        <v>0</v>
      </c>
      <c r="H52" s="7">
        <v>0</v>
      </c>
    </row>
    <row r="53" spans="1:8" ht="24" x14ac:dyDescent="0.25">
      <c r="A53" s="95" t="s">
        <v>81</v>
      </c>
      <c r="B53" s="18" t="s">
        <v>82</v>
      </c>
      <c r="C53" s="91">
        <f>SUM(C55:C56)</f>
        <v>7</v>
      </c>
      <c r="D53" s="91">
        <f t="shared" ref="D53:H53" si="9">SUM(D55:D56)</f>
        <v>224</v>
      </c>
      <c r="E53" s="91">
        <f t="shared" si="9"/>
        <v>0</v>
      </c>
      <c r="F53" s="91">
        <f t="shared" si="9"/>
        <v>0</v>
      </c>
      <c r="G53" s="91">
        <f t="shared" si="9"/>
        <v>0</v>
      </c>
      <c r="H53" s="91">
        <f t="shared" si="9"/>
        <v>0</v>
      </c>
    </row>
    <row r="54" spans="1:8" ht="15.75" thickBot="1" x14ac:dyDescent="0.3">
      <c r="A54" s="96"/>
      <c r="B54" s="19" t="s">
        <v>39</v>
      </c>
      <c r="C54" s="92"/>
      <c r="D54" s="92"/>
      <c r="E54" s="92"/>
      <c r="F54" s="92"/>
      <c r="G54" s="92"/>
      <c r="H54" s="92"/>
    </row>
    <row r="55" spans="1:8" ht="15.75" thickBot="1" x14ac:dyDescent="0.3">
      <c r="A55" s="22" t="s">
        <v>312</v>
      </c>
      <c r="B55" s="7" t="s">
        <v>18</v>
      </c>
      <c r="C55" s="8">
        <v>0</v>
      </c>
      <c r="D55" s="8">
        <v>0</v>
      </c>
      <c r="E55" s="8">
        <v>0</v>
      </c>
      <c r="F55" s="8">
        <v>0</v>
      </c>
      <c r="G55" s="7">
        <v>0</v>
      </c>
      <c r="H55" s="7">
        <v>0</v>
      </c>
    </row>
    <row r="56" spans="1:8" ht="15.75" thickBot="1" x14ac:dyDescent="0.3">
      <c r="A56" s="22" t="s">
        <v>313</v>
      </c>
      <c r="B56" s="7" t="s">
        <v>42</v>
      </c>
      <c r="C56" s="8">
        <v>7</v>
      </c>
      <c r="D56" s="8">
        <v>224</v>
      </c>
      <c r="E56" s="8">
        <v>0</v>
      </c>
      <c r="F56" s="8">
        <v>0</v>
      </c>
      <c r="G56" s="8">
        <v>0</v>
      </c>
      <c r="H56" s="8">
        <v>0</v>
      </c>
    </row>
    <row r="57" spans="1:8" ht="48.75" thickBot="1" x14ac:dyDescent="0.3">
      <c r="A57" s="25" t="s">
        <v>83</v>
      </c>
      <c r="B57" s="14" t="s">
        <v>84</v>
      </c>
      <c r="C57" s="15">
        <f>SUM(C58:C59)</f>
        <v>21</v>
      </c>
      <c r="D57" s="15">
        <f t="shared" ref="D57:H57" si="10">SUM(D58:D59)</f>
        <v>7</v>
      </c>
      <c r="E57" s="15">
        <f t="shared" si="10"/>
        <v>0</v>
      </c>
      <c r="F57" s="15">
        <f t="shared" si="10"/>
        <v>0</v>
      </c>
      <c r="G57" s="15">
        <f t="shared" si="10"/>
        <v>0</v>
      </c>
      <c r="H57" s="15">
        <f t="shared" si="10"/>
        <v>0</v>
      </c>
    </row>
    <row r="58" spans="1:8" ht="15.75" thickBot="1" x14ac:dyDescent="0.3">
      <c r="A58" s="27" t="s">
        <v>85</v>
      </c>
      <c r="B58" s="7" t="s">
        <v>18</v>
      </c>
      <c r="C58" s="8">
        <v>18</v>
      </c>
      <c r="D58" s="8">
        <v>4</v>
      </c>
      <c r="E58" s="8">
        <v>0</v>
      </c>
      <c r="F58" s="8">
        <v>0</v>
      </c>
      <c r="G58" s="7">
        <v>0</v>
      </c>
      <c r="H58" s="7">
        <v>0</v>
      </c>
    </row>
    <row r="59" spans="1:8" ht="15.75" thickBot="1" x14ac:dyDescent="0.3">
      <c r="A59" s="27" t="s">
        <v>86</v>
      </c>
      <c r="B59" s="7" t="s">
        <v>42</v>
      </c>
      <c r="C59" s="8">
        <v>3</v>
      </c>
      <c r="D59" s="8">
        <v>3</v>
      </c>
      <c r="E59" s="8">
        <v>0</v>
      </c>
      <c r="F59" s="8">
        <v>0</v>
      </c>
      <c r="G59" s="7">
        <v>0</v>
      </c>
      <c r="H59" s="7">
        <v>0</v>
      </c>
    </row>
    <row r="60" spans="1:8" ht="36.75" thickBot="1" x14ac:dyDescent="0.3">
      <c r="A60" s="25" t="s">
        <v>87</v>
      </c>
      <c r="B60" s="14" t="s">
        <v>88</v>
      </c>
      <c r="C60" s="15">
        <f>SUM(C61:C62)</f>
        <v>15</v>
      </c>
      <c r="D60" s="15">
        <f t="shared" ref="D60:H60" si="11">SUM(D61:D62)</f>
        <v>7</v>
      </c>
      <c r="E60" s="15">
        <f t="shared" si="11"/>
        <v>0</v>
      </c>
      <c r="F60" s="15">
        <f t="shared" si="11"/>
        <v>0</v>
      </c>
      <c r="G60" s="15">
        <f t="shared" si="11"/>
        <v>0</v>
      </c>
      <c r="H60" s="15">
        <f t="shared" si="11"/>
        <v>0</v>
      </c>
    </row>
    <row r="61" spans="1:8" ht="15.75" thickBot="1" x14ac:dyDescent="0.3">
      <c r="A61" s="27" t="s">
        <v>89</v>
      </c>
      <c r="B61" s="7" t="s">
        <v>18</v>
      </c>
      <c r="C61" s="8">
        <v>12</v>
      </c>
      <c r="D61" s="8">
        <v>4</v>
      </c>
      <c r="E61" s="8">
        <v>0</v>
      </c>
      <c r="F61" s="8">
        <v>0</v>
      </c>
      <c r="G61" s="7">
        <v>0</v>
      </c>
      <c r="H61" s="7">
        <v>0</v>
      </c>
    </row>
    <row r="62" spans="1:8" ht="15.75" thickBot="1" x14ac:dyDescent="0.3">
      <c r="A62" s="27" t="s">
        <v>90</v>
      </c>
      <c r="B62" s="7" t="s">
        <v>42</v>
      </c>
      <c r="C62" s="8">
        <v>3</v>
      </c>
      <c r="D62" s="8">
        <v>3</v>
      </c>
      <c r="E62" s="8">
        <v>0</v>
      </c>
      <c r="F62" s="8">
        <v>0</v>
      </c>
      <c r="G62" s="7">
        <v>0</v>
      </c>
      <c r="H62" s="7">
        <v>0</v>
      </c>
    </row>
    <row r="63" spans="1:8" ht="36.75" thickBot="1" x14ac:dyDescent="0.3">
      <c r="A63" s="25" t="s">
        <v>91</v>
      </c>
      <c r="B63" s="14" t="s">
        <v>92</v>
      </c>
      <c r="C63" s="15">
        <f>SUM(C64:C65)</f>
        <v>18</v>
      </c>
      <c r="D63" s="15">
        <f t="shared" ref="D63:H63" si="12">SUM(D64:D65)</f>
        <v>8</v>
      </c>
      <c r="E63" s="15">
        <f t="shared" si="12"/>
        <v>0</v>
      </c>
      <c r="F63" s="15">
        <f t="shared" si="12"/>
        <v>0</v>
      </c>
      <c r="G63" s="15">
        <f t="shared" si="12"/>
        <v>0</v>
      </c>
      <c r="H63" s="15">
        <f t="shared" si="12"/>
        <v>0</v>
      </c>
    </row>
    <row r="64" spans="1:8" ht="15.75" thickBot="1" x14ac:dyDescent="0.3">
      <c r="A64" s="27" t="s">
        <v>93</v>
      </c>
      <c r="B64" s="7" t="s">
        <v>18</v>
      </c>
      <c r="C64" s="8">
        <f>SUM(C70,C75,C80,C85,C92+C97)</f>
        <v>15</v>
      </c>
      <c r="D64" s="8">
        <f t="shared" ref="D64:H64" si="13">SUM(D70,D75,D80,D85,D92+D97)</f>
        <v>4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1:8" ht="15.75" thickBot="1" x14ac:dyDescent="0.3">
      <c r="A65" s="27" t="s">
        <v>94</v>
      </c>
      <c r="B65" s="7" t="s">
        <v>42</v>
      </c>
      <c r="C65" s="8">
        <f>SUM(C71,C75,C81,C86,C93+C98)</f>
        <v>3</v>
      </c>
      <c r="D65" s="8">
        <f t="shared" ref="D65:H65" si="14">SUM(D71,D75,D81,D86,D93+D98)</f>
        <v>4</v>
      </c>
      <c r="E65" s="8">
        <f t="shared" si="14"/>
        <v>0</v>
      </c>
      <c r="F65" s="8">
        <f t="shared" si="14"/>
        <v>0</v>
      </c>
      <c r="G65" s="8">
        <f t="shared" si="14"/>
        <v>0</v>
      </c>
      <c r="H65" s="8">
        <f t="shared" si="14"/>
        <v>0</v>
      </c>
    </row>
    <row r="66" spans="1:8" ht="24.75" thickBot="1" x14ac:dyDescent="0.3">
      <c r="A66" s="27" t="s">
        <v>95</v>
      </c>
      <c r="B66" s="7" t="s">
        <v>96</v>
      </c>
      <c r="C66" s="8">
        <f>SUM(C72,C77,C82,C87,C94+C99)</f>
        <v>0</v>
      </c>
      <c r="D66" s="8">
        <f t="shared" ref="D66:H67" si="15">SUM(D72,D77,D82,D87,D94+D99)</f>
        <v>0</v>
      </c>
      <c r="E66" s="8">
        <f t="shared" si="15"/>
        <v>0</v>
      </c>
      <c r="F66" s="8">
        <f t="shared" si="15"/>
        <v>0</v>
      </c>
      <c r="G66" s="8">
        <f t="shared" si="15"/>
        <v>0</v>
      </c>
      <c r="H66" s="8">
        <f t="shared" si="15"/>
        <v>0</v>
      </c>
    </row>
    <row r="67" spans="1:8" ht="15.75" thickBot="1" x14ac:dyDescent="0.3">
      <c r="A67" s="27" t="s">
        <v>97</v>
      </c>
      <c r="B67" s="7" t="s">
        <v>98</v>
      </c>
      <c r="C67" s="8">
        <f>SUM(C73,C78,C83,C88,C95+C100)</f>
        <v>18</v>
      </c>
      <c r="D67" s="8">
        <v>8</v>
      </c>
      <c r="E67" s="8">
        <f t="shared" si="15"/>
        <v>0</v>
      </c>
      <c r="F67" s="8">
        <f t="shared" si="15"/>
        <v>0</v>
      </c>
      <c r="G67" s="8">
        <f t="shared" si="15"/>
        <v>0</v>
      </c>
      <c r="H67" s="8">
        <f t="shared" si="15"/>
        <v>0</v>
      </c>
    </row>
    <row r="68" spans="1:8" x14ac:dyDescent="0.25">
      <c r="A68" s="95" t="s">
        <v>99</v>
      </c>
      <c r="B68" s="17" t="s">
        <v>100</v>
      </c>
      <c r="C68" s="91">
        <f>SUM(C70:C71)</f>
        <v>0</v>
      </c>
      <c r="D68" s="91">
        <f t="shared" ref="D68:H68" si="16">SUM(D70:D71)</f>
        <v>0</v>
      </c>
      <c r="E68" s="91">
        <f t="shared" si="16"/>
        <v>0</v>
      </c>
      <c r="F68" s="91">
        <f t="shared" si="16"/>
        <v>0</v>
      </c>
      <c r="G68" s="91">
        <f t="shared" si="16"/>
        <v>0</v>
      </c>
      <c r="H68" s="91">
        <f t="shared" si="16"/>
        <v>0</v>
      </c>
    </row>
    <row r="69" spans="1:8" ht="24.75" thickBot="1" x14ac:dyDescent="0.3">
      <c r="A69" s="96"/>
      <c r="B69" s="19" t="s">
        <v>101</v>
      </c>
      <c r="C69" s="92"/>
      <c r="D69" s="92"/>
      <c r="E69" s="92"/>
      <c r="F69" s="92"/>
      <c r="G69" s="92"/>
      <c r="H69" s="92"/>
    </row>
    <row r="70" spans="1:8" ht="15.75" thickBot="1" x14ac:dyDescent="0.3">
      <c r="A70" s="27" t="s">
        <v>102</v>
      </c>
      <c r="B70" s="7" t="s">
        <v>18</v>
      </c>
      <c r="C70" s="8">
        <v>0</v>
      </c>
      <c r="D70" s="8">
        <v>0</v>
      </c>
      <c r="E70" s="8">
        <v>0</v>
      </c>
      <c r="F70" s="8">
        <v>0</v>
      </c>
      <c r="G70" s="7">
        <v>0</v>
      </c>
      <c r="H70" s="7">
        <v>0</v>
      </c>
    </row>
    <row r="71" spans="1:8" ht="15.75" thickBot="1" x14ac:dyDescent="0.3">
      <c r="A71" s="27" t="s">
        <v>103</v>
      </c>
      <c r="B71" s="7" t="s">
        <v>42</v>
      </c>
      <c r="C71" s="8">
        <v>0</v>
      </c>
      <c r="D71" s="8">
        <v>0</v>
      </c>
      <c r="E71" s="8">
        <v>0</v>
      </c>
      <c r="F71" s="8">
        <v>0</v>
      </c>
      <c r="G71" s="7">
        <v>0</v>
      </c>
      <c r="H71" s="7">
        <v>0</v>
      </c>
    </row>
    <row r="72" spans="1:8" ht="15.75" thickBot="1" x14ac:dyDescent="0.3">
      <c r="A72" s="27" t="s">
        <v>104</v>
      </c>
      <c r="B72" s="7" t="s">
        <v>105</v>
      </c>
      <c r="C72" s="8">
        <v>0</v>
      </c>
      <c r="D72" s="8">
        <v>0</v>
      </c>
      <c r="E72" s="8">
        <v>0</v>
      </c>
      <c r="F72" s="8">
        <v>0</v>
      </c>
      <c r="G72" s="7">
        <v>0</v>
      </c>
      <c r="H72" s="7">
        <v>0</v>
      </c>
    </row>
    <row r="73" spans="1:8" ht="15.75" thickBot="1" x14ac:dyDescent="0.3">
      <c r="A73" s="27" t="s">
        <v>106</v>
      </c>
      <c r="B73" s="7" t="s">
        <v>98</v>
      </c>
      <c r="C73" s="8">
        <v>0</v>
      </c>
      <c r="D73" s="8">
        <v>0</v>
      </c>
      <c r="E73" s="8">
        <v>0</v>
      </c>
      <c r="F73" s="8">
        <v>0</v>
      </c>
      <c r="G73" s="7">
        <v>0</v>
      </c>
      <c r="H73" s="7">
        <v>0</v>
      </c>
    </row>
    <row r="74" spans="1:8" ht="15.75" thickBot="1" x14ac:dyDescent="0.3">
      <c r="A74" s="26" t="s">
        <v>107</v>
      </c>
      <c r="B74" s="19" t="s">
        <v>108</v>
      </c>
      <c r="C74" s="20">
        <f>SUM(C75:C76)</f>
        <v>0</v>
      </c>
      <c r="D74" s="20">
        <f t="shared" ref="D74:H74" si="17">SUM(D75:D76)</f>
        <v>0</v>
      </c>
      <c r="E74" s="20">
        <f t="shared" si="17"/>
        <v>0</v>
      </c>
      <c r="F74" s="20">
        <f t="shared" si="17"/>
        <v>0</v>
      </c>
      <c r="G74" s="20">
        <f t="shared" si="17"/>
        <v>0</v>
      </c>
      <c r="H74" s="20">
        <f t="shared" si="17"/>
        <v>0</v>
      </c>
    </row>
    <row r="75" spans="1:8" ht="15.75" thickBot="1" x14ac:dyDescent="0.3">
      <c r="A75" s="27" t="s">
        <v>109</v>
      </c>
      <c r="B75" s="7" t="s">
        <v>18</v>
      </c>
      <c r="C75" s="8">
        <v>0</v>
      </c>
      <c r="D75" s="8">
        <v>0</v>
      </c>
      <c r="E75" s="8">
        <v>0</v>
      </c>
      <c r="F75" s="8">
        <v>0</v>
      </c>
      <c r="G75" s="7">
        <v>0</v>
      </c>
      <c r="H75" s="7">
        <v>0</v>
      </c>
    </row>
    <row r="76" spans="1:8" ht="15.75" thickBot="1" x14ac:dyDescent="0.3">
      <c r="A76" s="27" t="s">
        <v>110</v>
      </c>
      <c r="B76" s="7" t="s">
        <v>42</v>
      </c>
      <c r="C76" s="8">
        <v>0</v>
      </c>
      <c r="D76" s="8">
        <v>0</v>
      </c>
      <c r="E76" s="8">
        <v>0</v>
      </c>
      <c r="F76" s="8">
        <v>0</v>
      </c>
      <c r="G76" s="7">
        <v>0</v>
      </c>
      <c r="H76" s="7">
        <v>0</v>
      </c>
    </row>
    <row r="77" spans="1:8" ht="15.75" thickBot="1" x14ac:dyDescent="0.3">
      <c r="A77" s="27" t="s">
        <v>111</v>
      </c>
      <c r="B77" s="7" t="s">
        <v>112</v>
      </c>
      <c r="C77" s="8">
        <v>0</v>
      </c>
      <c r="D77" s="8">
        <v>0</v>
      </c>
      <c r="E77" s="8">
        <v>0</v>
      </c>
      <c r="F77" s="8">
        <v>0</v>
      </c>
      <c r="G77" s="7">
        <v>0</v>
      </c>
      <c r="H77" s="7">
        <v>0</v>
      </c>
    </row>
    <row r="78" spans="1:8" ht="15.75" thickBot="1" x14ac:dyDescent="0.3">
      <c r="A78" s="27" t="s">
        <v>113</v>
      </c>
      <c r="B78" s="7" t="s">
        <v>98</v>
      </c>
      <c r="C78" s="8">
        <v>0</v>
      </c>
      <c r="D78" s="8">
        <v>0</v>
      </c>
      <c r="E78" s="8">
        <v>0</v>
      </c>
      <c r="F78" s="8">
        <v>0</v>
      </c>
      <c r="G78" s="7">
        <v>0</v>
      </c>
      <c r="H78" s="7">
        <v>0</v>
      </c>
    </row>
    <row r="79" spans="1:8" ht="15.75" thickBot="1" x14ac:dyDescent="0.3">
      <c r="A79" s="26" t="s">
        <v>114</v>
      </c>
      <c r="B79" s="19" t="s">
        <v>115</v>
      </c>
      <c r="C79" s="20">
        <f>SUM(C80:C81)</f>
        <v>0</v>
      </c>
      <c r="D79" s="20">
        <f t="shared" ref="D79:H79" si="18">SUM(D80:D81)</f>
        <v>0</v>
      </c>
      <c r="E79" s="20">
        <f t="shared" si="18"/>
        <v>0</v>
      </c>
      <c r="F79" s="20">
        <f t="shared" si="18"/>
        <v>0</v>
      </c>
      <c r="G79" s="20">
        <f t="shared" si="18"/>
        <v>0</v>
      </c>
      <c r="H79" s="20">
        <f t="shared" si="18"/>
        <v>0</v>
      </c>
    </row>
    <row r="80" spans="1:8" ht="15.75" thickBot="1" x14ac:dyDescent="0.3">
      <c r="A80" s="27" t="s">
        <v>116</v>
      </c>
      <c r="B80" s="7" t="s">
        <v>18</v>
      </c>
      <c r="C80" s="8">
        <v>0</v>
      </c>
      <c r="D80" s="8">
        <v>0</v>
      </c>
      <c r="E80" s="8">
        <v>0</v>
      </c>
      <c r="F80" s="8">
        <v>0</v>
      </c>
      <c r="G80" s="7">
        <v>0</v>
      </c>
      <c r="H80" s="7">
        <v>0</v>
      </c>
    </row>
    <row r="81" spans="1:8" ht="15.75" thickBot="1" x14ac:dyDescent="0.3">
      <c r="A81" s="27" t="s">
        <v>117</v>
      </c>
      <c r="B81" s="7" t="s">
        <v>42</v>
      </c>
      <c r="C81" s="8">
        <v>0</v>
      </c>
      <c r="D81" s="8">
        <v>0</v>
      </c>
      <c r="E81" s="8">
        <v>0</v>
      </c>
      <c r="F81" s="8">
        <v>0</v>
      </c>
      <c r="G81" s="7">
        <v>0</v>
      </c>
      <c r="H81" s="7">
        <v>0</v>
      </c>
    </row>
    <row r="82" spans="1:8" ht="15.75" thickBot="1" x14ac:dyDescent="0.3">
      <c r="A82" s="27" t="s">
        <v>118</v>
      </c>
      <c r="B82" s="7" t="s">
        <v>119</v>
      </c>
      <c r="C82" s="8">
        <v>0</v>
      </c>
      <c r="D82" s="8">
        <v>0</v>
      </c>
      <c r="E82" s="8">
        <v>0</v>
      </c>
      <c r="F82" s="8">
        <v>0</v>
      </c>
      <c r="G82" s="7">
        <v>0</v>
      </c>
      <c r="H82" s="7">
        <v>0</v>
      </c>
    </row>
    <row r="83" spans="1:8" ht="15.75" thickBot="1" x14ac:dyDescent="0.3">
      <c r="A83" s="27" t="s">
        <v>120</v>
      </c>
      <c r="B83" s="7" t="s">
        <v>98</v>
      </c>
      <c r="C83" s="8">
        <v>0</v>
      </c>
      <c r="D83" s="8">
        <v>0</v>
      </c>
      <c r="E83" s="8">
        <v>0</v>
      </c>
      <c r="F83" s="8">
        <v>0</v>
      </c>
      <c r="G83" s="7">
        <v>0</v>
      </c>
      <c r="H83" s="7">
        <v>0</v>
      </c>
    </row>
    <row r="84" spans="1:8" ht="15.75" thickBot="1" x14ac:dyDescent="0.3">
      <c r="A84" s="26" t="s">
        <v>121</v>
      </c>
      <c r="B84" s="19" t="s">
        <v>122</v>
      </c>
      <c r="C84" s="20">
        <f>SUM(C85:C86)</f>
        <v>5</v>
      </c>
      <c r="D84" s="20">
        <f t="shared" ref="D84:H84" si="19">SUM(D85:D86)</f>
        <v>0</v>
      </c>
      <c r="E84" s="20">
        <f t="shared" si="19"/>
        <v>0</v>
      </c>
      <c r="F84" s="20">
        <f t="shared" si="19"/>
        <v>0</v>
      </c>
      <c r="G84" s="20">
        <f t="shared" si="19"/>
        <v>0</v>
      </c>
      <c r="H84" s="20">
        <f t="shared" si="19"/>
        <v>0</v>
      </c>
    </row>
    <row r="85" spans="1:8" ht="15.75" thickBot="1" x14ac:dyDescent="0.3">
      <c r="A85" s="27" t="s">
        <v>123</v>
      </c>
      <c r="B85" s="7" t="s">
        <v>18</v>
      </c>
      <c r="C85" s="8">
        <v>5</v>
      </c>
      <c r="D85" s="8">
        <v>0</v>
      </c>
      <c r="E85" s="8">
        <v>0</v>
      </c>
      <c r="F85" s="8">
        <v>0</v>
      </c>
      <c r="G85" s="7">
        <v>0</v>
      </c>
      <c r="H85" s="7">
        <v>0</v>
      </c>
    </row>
    <row r="86" spans="1:8" ht="15.75" thickBot="1" x14ac:dyDescent="0.3">
      <c r="A86" s="27" t="s">
        <v>124</v>
      </c>
      <c r="B86" s="7" t="s">
        <v>42</v>
      </c>
      <c r="C86" s="8">
        <v>0</v>
      </c>
      <c r="D86" s="8">
        <v>0</v>
      </c>
      <c r="E86" s="8">
        <v>0</v>
      </c>
      <c r="F86" s="8">
        <v>0</v>
      </c>
      <c r="G86" s="7">
        <v>0</v>
      </c>
      <c r="H86" s="7">
        <v>0</v>
      </c>
    </row>
    <row r="87" spans="1:8" ht="15.75" thickBot="1" x14ac:dyDescent="0.3">
      <c r="A87" s="27" t="s">
        <v>125</v>
      </c>
      <c r="B87" s="7" t="s">
        <v>126</v>
      </c>
      <c r="C87" s="8">
        <v>0</v>
      </c>
      <c r="D87" s="8">
        <v>0</v>
      </c>
      <c r="E87" s="8">
        <v>0</v>
      </c>
      <c r="F87" s="8">
        <v>0</v>
      </c>
      <c r="G87" s="7">
        <v>0</v>
      </c>
      <c r="H87" s="7">
        <v>0</v>
      </c>
    </row>
    <row r="88" spans="1:8" ht="15.75" thickBot="1" x14ac:dyDescent="0.3">
      <c r="A88" s="27" t="s">
        <v>127</v>
      </c>
      <c r="B88" s="7" t="s">
        <v>98</v>
      </c>
      <c r="C88" s="8">
        <v>5</v>
      </c>
      <c r="D88" s="8">
        <v>0</v>
      </c>
      <c r="E88" s="8">
        <v>0</v>
      </c>
      <c r="F88" s="8">
        <v>0</v>
      </c>
      <c r="G88" s="7">
        <v>0</v>
      </c>
      <c r="H88" s="7">
        <v>0</v>
      </c>
    </row>
    <row r="89" spans="1:8" x14ac:dyDescent="0.25">
      <c r="A89" s="99" t="s">
        <v>128</v>
      </c>
      <c r="B89" s="10" t="s">
        <v>129</v>
      </c>
      <c r="C89" s="99">
        <v>0</v>
      </c>
      <c r="D89" s="99">
        <v>0</v>
      </c>
      <c r="E89" s="99">
        <v>0</v>
      </c>
      <c r="F89" s="99">
        <v>0</v>
      </c>
      <c r="G89" s="111">
        <v>0</v>
      </c>
      <c r="H89" s="111">
        <v>0</v>
      </c>
    </row>
    <row r="90" spans="1:8" ht="15.75" thickBot="1" x14ac:dyDescent="0.3">
      <c r="A90" s="100"/>
      <c r="B90" s="11" t="s">
        <v>130</v>
      </c>
      <c r="C90" s="100"/>
      <c r="D90" s="100"/>
      <c r="E90" s="100"/>
      <c r="F90" s="100"/>
      <c r="G90" s="112"/>
      <c r="H90" s="112"/>
    </row>
    <row r="91" spans="1:8" ht="15.75" thickBot="1" x14ac:dyDescent="0.3">
      <c r="A91" s="26" t="s">
        <v>131</v>
      </c>
      <c r="B91" s="19" t="s">
        <v>132</v>
      </c>
      <c r="C91" s="20">
        <f>SUM(C92:C93)</f>
        <v>1</v>
      </c>
      <c r="D91" s="20">
        <f t="shared" ref="D91:H91" si="20">SUM(D92:D93)</f>
        <v>6</v>
      </c>
      <c r="E91" s="20">
        <f t="shared" si="20"/>
        <v>0</v>
      </c>
      <c r="F91" s="20">
        <f t="shared" si="20"/>
        <v>0</v>
      </c>
      <c r="G91" s="20">
        <f t="shared" si="20"/>
        <v>0</v>
      </c>
      <c r="H91" s="20">
        <f t="shared" si="20"/>
        <v>0</v>
      </c>
    </row>
    <row r="92" spans="1:8" ht="15.75" thickBot="1" x14ac:dyDescent="0.3">
      <c r="A92" s="27" t="s">
        <v>133</v>
      </c>
      <c r="B92" s="7" t="s">
        <v>18</v>
      </c>
      <c r="C92" s="8">
        <v>1</v>
      </c>
      <c r="D92" s="8">
        <v>4</v>
      </c>
      <c r="E92" s="8">
        <v>0</v>
      </c>
      <c r="F92" s="8">
        <v>0</v>
      </c>
      <c r="G92" s="7">
        <v>0</v>
      </c>
      <c r="H92" s="7">
        <v>0</v>
      </c>
    </row>
    <row r="93" spans="1:8" ht="15.75" thickBot="1" x14ac:dyDescent="0.3">
      <c r="A93" s="27" t="s">
        <v>134</v>
      </c>
      <c r="B93" s="7" t="s">
        <v>42</v>
      </c>
      <c r="C93" s="8">
        <v>0</v>
      </c>
      <c r="D93" s="8">
        <v>2</v>
      </c>
      <c r="E93" s="8">
        <v>0</v>
      </c>
      <c r="F93" s="8">
        <v>0</v>
      </c>
      <c r="G93" s="7">
        <v>0</v>
      </c>
      <c r="H93" s="7">
        <v>0</v>
      </c>
    </row>
    <row r="94" spans="1:8" ht="15.75" thickBot="1" x14ac:dyDescent="0.3">
      <c r="A94" s="27" t="s">
        <v>135</v>
      </c>
      <c r="B94" s="7" t="s">
        <v>136</v>
      </c>
      <c r="C94" s="8">
        <v>0</v>
      </c>
      <c r="D94" s="8">
        <v>0</v>
      </c>
      <c r="E94" s="8">
        <v>0</v>
      </c>
      <c r="F94" s="8">
        <v>0</v>
      </c>
      <c r="G94" s="7">
        <v>0</v>
      </c>
      <c r="H94" s="7">
        <v>0</v>
      </c>
    </row>
    <row r="95" spans="1:8" ht="15.75" thickBot="1" x14ac:dyDescent="0.3">
      <c r="A95" s="27" t="s">
        <v>137</v>
      </c>
      <c r="B95" s="7" t="s">
        <v>98</v>
      </c>
      <c r="C95" s="8">
        <v>1</v>
      </c>
      <c r="D95" s="8">
        <v>6</v>
      </c>
      <c r="E95" s="8">
        <v>0</v>
      </c>
      <c r="F95" s="8">
        <v>0</v>
      </c>
      <c r="G95" s="7">
        <v>0</v>
      </c>
      <c r="H95" s="7">
        <v>0</v>
      </c>
    </row>
    <row r="96" spans="1:8" ht="15.75" thickBot="1" x14ac:dyDescent="0.3">
      <c r="A96" s="26" t="s">
        <v>138</v>
      </c>
      <c r="B96" s="19" t="s">
        <v>139</v>
      </c>
      <c r="C96" s="20">
        <f>SUM(C97:C98)</f>
        <v>12</v>
      </c>
      <c r="D96" s="20">
        <f t="shared" ref="D96:H96" si="21">SUM(D97:D98)</f>
        <v>2</v>
      </c>
      <c r="E96" s="20">
        <f t="shared" si="21"/>
        <v>0</v>
      </c>
      <c r="F96" s="20">
        <f t="shared" si="21"/>
        <v>0</v>
      </c>
      <c r="G96" s="20">
        <f t="shared" si="21"/>
        <v>0</v>
      </c>
      <c r="H96" s="20">
        <f t="shared" si="21"/>
        <v>0</v>
      </c>
    </row>
    <row r="97" spans="1:8" ht="15.75" thickBot="1" x14ac:dyDescent="0.3">
      <c r="A97" s="27" t="s">
        <v>140</v>
      </c>
      <c r="B97" s="7" t="s">
        <v>18</v>
      </c>
      <c r="C97" s="8">
        <f>SUM(C103,C106,C109,C112)</f>
        <v>9</v>
      </c>
      <c r="D97" s="8">
        <f t="shared" ref="D97:H98" si="22">SUM(D103,D106,D109,D112)</f>
        <v>0</v>
      </c>
      <c r="E97" s="8">
        <f t="shared" si="22"/>
        <v>0</v>
      </c>
      <c r="F97" s="8">
        <f t="shared" si="22"/>
        <v>0</v>
      </c>
      <c r="G97" s="8">
        <f t="shared" si="22"/>
        <v>0</v>
      </c>
      <c r="H97" s="8">
        <f t="shared" si="22"/>
        <v>0</v>
      </c>
    </row>
    <row r="98" spans="1:8" ht="15.75" thickBot="1" x14ac:dyDescent="0.3">
      <c r="A98" s="27" t="s">
        <v>141</v>
      </c>
      <c r="B98" s="7" t="s">
        <v>42</v>
      </c>
      <c r="C98" s="8">
        <f>SUM(C104,C107,C110,C113)</f>
        <v>3</v>
      </c>
      <c r="D98" s="8">
        <f t="shared" si="22"/>
        <v>2</v>
      </c>
      <c r="E98" s="8">
        <f t="shared" si="22"/>
        <v>0</v>
      </c>
      <c r="F98" s="8">
        <f t="shared" si="22"/>
        <v>0</v>
      </c>
      <c r="G98" s="8">
        <f t="shared" si="22"/>
        <v>0</v>
      </c>
      <c r="H98" s="8">
        <f t="shared" si="22"/>
        <v>0</v>
      </c>
    </row>
    <row r="99" spans="1:8" ht="15.75" thickBot="1" x14ac:dyDescent="0.3">
      <c r="A99" s="27" t="s">
        <v>142</v>
      </c>
      <c r="B99" s="7" t="s">
        <v>143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</row>
    <row r="100" spans="1:8" ht="15.75" thickBot="1" x14ac:dyDescent="0.3">
      <c r="A100" s="27" t="s">
        <v>144</v>
      </c>
      <c r="B100" s="7" t="s">
        <v>98</v>
      </c>
      <c r="C100" s="8">
        <v>12</v>
      </c>
      <c r="D100" s="8">
        <v>2</v>
      </c>
      <c r="E100" s="8">
        <v>0</v>
      </c>
      <c r="F100" s="8">
        <v>0</v>
      </c>
      <c r="G100" s="8">
        <v>0</v>
      </c>
      <c r="H100" s="8">
        <v>0</v>
      </c>
    </row>
    <row r="101" spans="1:8" ht="24" x14ac:dyDescent="0.25">
      <c r="A101" s="99" t="s">
        <v>145</v>
      </c>
      <c r="B101" s="9" t="s">
        <v>146</v>
      </c>
      <c r="C101" s="99">
        <f>SUM(C103:C104)</f>
        <v>0</v>
      </c>
      <c r="D101" s="99">
        <f t="shared" ref="D101:H101" si="23">SUM(D103:D104)</f>
        <v>0</v>
      </c>
      <c r="E101" s="99">
        <f t="shared" si="23"/>
        <v>0</v>
      </c>
      <c r="F101" s="99">
        <f t="shared" si="23"/>
        <v>0</v>
      </c>
      <c r="G101" s="99">
        <f t="shared" si="23"/>
        <v>0</v>
      </c>
      <c r="H101" s="99">
        <f t="shared" si="23"/>
        <v>0</v>
      </c>
    </row>
    <row r="102" spans="1:8" ht="15.75" thickBot="1" x14ac:dyDescent="0.3">
      <c r="A102" s="100"/>
      <c r="B102" s="11" t="s">
        <v>147</v>
      </c>
      <c r="C102" s="100"/>
      <c r="D102" s="100"/>
      <c r="E102" s="100"/>
      <c r="F102" s="100"/>
      <c r="G102" s="100"/>
      <c r="H102" s="100"/>
    </row>
    <row r="103" spans="1:8" ht="15.75" thickBot="1" x14ac:dyDescent="0.3">
      <c r="A103" s="27" t="s">
        <v>148</v>
      </c>
      <c r="B103" s="7" t="s">
        <v>18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</row>
    <row r="104" spans="1:8" ht="15.75" thickBot="1" x14ac:dyDescent="0.3">
      <c r="A104" s="27" t="s">
        <v>149</v>
      </c>
      <c r="B104" s="7" t="s">
        <v>42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</row>
    <row r="105" spans="1:8" ht="15.75" thickBot="1" x14ac:dyDescent="0.3">
      <c r="A105" s="27" t="s">
        <v>150</v>
      </c>
      <c r="B105" s="11" t="s">
        <v>151</v>
      </c>
      <c r="C105" s="8">
        <f>SUM(C106:C107)</f>
        <v>6</v>
      </c>
      <c r="D105" s="8">
        <f t="shared" ref="D105:H105" si="24">SUM(D106:D107)</f>
        <v>0</v>
      </c>
      <c r="E105" s="8">
        <f t="shared" si="24"/>
        <v>0</v>
      </c>
      <c r="F105" s="8">
        <f t="shared" si="24"/>
        <v>0</v>
      </c>
      <c r="G105" s="8">
        <f t="shared" si="24"/>
        <v>0</v>
      </c>
      <c r="H105" s="8">
        <f t="shared" si="24"/>
        <v>0</v>
      </c>
    </row>
    <row r="106" spans="1:8" ht="15.75" thickBot="1" x14ac:dyDescent="0.3">
      <c r="A106" s="27" t="s">
        <v>152</v>
      </c>
      <c r="B106" s="7" t="s">
        <v>18</v>
      </c>
      <c r="C106" s="8">
        <v>3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</row>
    <row r="107" spans="1:8" ht="15.75" thickBot="1" x14ac:dyDescent="0.3">
      <c r="A107" s="27" t="s">
        <v>153</v>
      </c>
      <c r="B107" s="7" t="s">
        <v>42</v>
      </c>
      <c r="C107" s="8">
        <v>3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</row>
    <row r="108" spans="1:8" ht="15.75" thickBot="1" x14ac:dyDescent="0.3">
      <c r="A108" s="27" t="s">
        <v>154</v>
      </c>
      <c r="B108" s="11" t="s">
        <v>155</v>
      </c>
      <c r="C108" s="8">
        <f>SUM(C109:C110)</f>
        <v>0</v>
      </c>
      <c r="D108" s="8">
        <f t="shared" ref="D108:H108" si="25">SUM(D109:D110)</f>
        <v>0</v>
      </c>
      <c r="E108" s="8">
        <f t="shared" si="25"/>
        <v>0</v>
      </c>
      <c r="F108" s="8">
        <f t="shared" si="25"/>
        <v>0</v>
      </c>
      <c r="G108" s="8">
        <f t="shared" si="25"/>
        <v>0</v>
      </c>
      <c r="H108" s="8">
        <f t="shared" si="25"/>
        <v>0</v>
      </c>
    </row>
    <row r="109" spans="1:8" ht="15.75" thickBot="1" x14ac:dyDescent="0.3">
      <c r="A109" s="27" t="s">
        <v>156</v>
      </c>
      <c r="B109" s="7" t="s">
        <v>18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</row>
    <row r="110" spans="1:8" ht="15.75" thickBot="1" x14ac:dyDescent="0.3">
      <c r="A110" s="27" t="s">
        <v>157</v>
      </c>
      <c r="B110" s="7" t="s">
        <v>42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</row>
    <row r="111" spans="1:8" ht="15.75" thickBot="1" x14ac:dyDescent="0.3">
      <c r="A111" s="27" t="s">
        <v>158</v>
      </c>
      <c r="B111" s="11" t="s">
        <v>159</v>
      </c>
      <c r="C111" s="8">
        <f>SUM(C112:C113)</f>
        <v>6</v>
      </c>
      <c r="D111" s="8">
        <f t="shared" ref="D111:H111" si="26">SUM(D112:D113)</f>
        <v>2</v>
      </c>
      <c r="E111" s="8">
        <f t="shared" si="26"/>
        <v>0</v>
      </c>
      <c r="F111" s="8">
        <f t="shared" si="26"/>
        <v>0</v>
      </c>
      <c r="G111" s="8">
        <f t="shared" si="26"/>
        <v>0</v>
      </c>
      <c r="H111" s="8">
        <f t="shared" si="26"/>
        <v>0</v>
      </c>
    </row>
    <row r="112" spans="1:8" ht="15.75" thickBot="1" x14ac:dyDescent="0.3">
      <c r="A112" s="27" t="s">
        <v>160</v>
      </c>
      <c r="B112" s="7" t="s">
        <v>18</v>
      </c>
      <c r="C112" s="8">
        <v>6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</row>
    <row r="113" spans="1:8" ht="15.75" thickBot="1" x14ac:dyDescent="0.3">
      <c r="A113" s="27" t="s">
        <v>161</v>
      </c>
      <c r="B113" s="7" t="s">
        <v>42</v>
      </c>
      <c r="C113" s="8">
        <v>0</v>
      </c>
      <c r="D113" s="8">
        <v>2</v>
      </c>
      <c r="E113" s="8">
        <v>0</v>
      </c>
      <c r="F113" s="8">
        <v>0</v>
      </c>
      <c r="G113" s="8">
        <v>0</v>
      </c>
      <c r="H113" s="8">
        <v>0</v>
      </c>
    </row>
    <row r="114" spans="1:8" ht="24.75" thickBot="1" x14ac:dyDescent="0.3">
      <c r="A114" s="25" t="s">
        <v>162</v>
      </c>
      <c r="B114" s="14" t="s">
        <v>163</v>
      </c>
      <c r="C114" s="15">
        <f>SUM(C115:C116)</f>
        <v>129</v>
      </c>
      <c r="D114" s="15">
        <f t="shared" ref="D114:H114" si="27">SUM(D115:D116)</f>
        <v>20</v>
      </c>
      <c r="E114" s="15">
        <f t="shared" si="27"/>
        <v>0</v>
      </c>
      <c r="F114" s="15">
        <f t="shared" si="27"/>
        <v>0</v>
      </c>
      <c r="G114" s="15">
        <f t="shared" si="27"/>
        <v>0</v>
      </c>
      <c r="H114" s="15">
        <f t="shared" si="27"/>
        <v>0</v>
      </c>
    </row>
    <row r="115" spans="1:8" ht="15.75" thickBot="1" x14ac:dyDescent="0.3">
      <c r="A115" s="27" t="s">
        <v>164</v>
      </c>
      <c r="B115" s="7" t="s">
        <v>18</v>
      </c>
      <c r="C115" s="8">
        <f>SUM(C119,C122,C125,C128)</f>
        <v>125</v>
      </c>
      <c r="D115" s="8">
        <f t="shared" ref="D115:H116" si="28">SUM(D119,D122,D125,D128)</f>
        <v>0</v>
      </c>
      <c r="E115" s="8">
        <f t="shared" si="28"/>
        <v>0</v>
      </c>
      <c r="F115" s="8">
        <f t="shared" si="28"/>
        <v>0</v>
      </c>
      <c r="G115" s="8">
        <f t="shared" si="28"/>
        <v>0</v>
      </c>
      <c r="H115" s="8">
        <f t="shared" si="28"/>
        <v>0</v>
      </c>
    </row>
    <row r="116" spans="1:8" ht="15.75" thickBot="1" x14ac:dyDescent="0.3">
      <c r="A116" s="27" t="s">
        <v>165</v>
      </c>
      <c r="B116" s="7" t="s">
        <v>42</v>
      </c>
      <c r="C116" s="8">
        <f>SUM(C120,C123,C126,C129)</f>
        <v>4</v>
      </c>
      <c r="D116" s="8">
        <f t="shared" si="28"/>
        <v>20</v>
      </c>
      <c r="E116" s="8">
        <f t="shared" si="28"/>
        <v>0</v>
      </c>
      <c r="F116" s="8">
        <f t="shared" si="28"/>
        <v>0</v>
      </c>
      <c r="G116" s="8">
        <f t="shared" si="28"/>
        <v>0</v>
      </c>
      <c r="H116" s="8">
        <f t="shared" si="28"/>
        <v>0</v>
      </c>
    </row>
    <row r="117" spans="1:8" ht="24" x14ac:dyDescent="0.25">
      <c r="A117" s="99" t="s">
        <v>166</v>
      </c>
      <c r="B117" s="9" t="s">
        <v>167</v>
      </c>
      <c r="C117" s="99">
        <f>SUM(C119:C120)</f>
        <v>0</v>
      </c>
      <c r="D117" s="99">
        <f t="shared" ref="D117:H117" si="29">SUM(D119:D120)</f>
        <v>0</v>
      </c>
      <c r="E117" s="99">
        <f t="shared" si="29"/>
        <v>0</v>
      </c>
      <c r="F117" s="99">
        <f t="shared" si="29"/>
        <v>0</v>
      </c>
      <c r="G117" s="99">
        <f t="shared" si="29"/>
        <v>0</v>
      </c>
      <c r="H117" s="99">
        <f t="shared" si="29"/>
        <v>0</v>
      </c>
    </row>
    <row r="118" spans="1:8" ht="15.75" thickBot="1" x14ac:dyDescent="0.3">
      <c r="A118" s="100"/>
      <c r="B118" s="11" t="s">
        <v>147</v>
      </c>
      <c r="C118" s="100"/>
      <c r="D118" s="100"/>
      <c r="E118" s="100"/>
      <c r="F118" s="100"/>
      <c r="G118" s="100"/>
      <c r="H118" s="100"/>
    </row>
    <row r="119" spans="1:8" ht="15.75" thickBot="1" x14ac:dyDescent="0.3">
      <c r="A119" s="27" t="s">
        <v>168</v>
      </c>
      <c r="B119" s="7" t="s">
        <v>18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</row>
    <row r="120" spans="1:8" ht="15.75" thickBot="1" x14ac:dyDescent="0.3">
      <c r="A120" s="27" t="s">
        <v>169</v>
      </c>
      <c r="B120" s="7" t="s">
        <v>42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</row>
    <row r="121" spans="1:8" ht="15.75" thickBot="1" x14ac:dyDescent="0.3">
      <c r="A121" s="27" t="s">
        <v>170</v>
      </c>
      <c r="B121" s="11" t="s">
        <v>151</v>
      </c>
      <c r="C121" s="8">
        <f>SUM(C122:C123)</f>
        <v>9</v>
      </c>
      <c r="D121" s="8">
        <f t="shared" ref="D121:H121" si="30">SUM(D122:D123)</f>
        <v>0</v>
      </c>
      <c r="E121" s="8">
        <f t="shared" si="30"/>
        <v>0</v>
      </c>
      <c r="F121" s="8">
        <f t="shared" si="30"/>
        <v>0</v>
      </c>
      <c r="G121" s="8">
        <f t="shared" si="30"/>
        <v>0</v>
      </c>
      <c r="H121" s="8">
        <f t="shared" si="30"/>
        <v>0</v>
      </c>
    </row>
    <row r="122" spans="1:8" ht="15.75" thickBot="1" x14ac:dyDescent="0.3">
      <c r="A122" s="27" t="s">
        <v>171</v>
      </c>
      <c r="B122" s="7" t="s">
        <v>18</v>
      </c>
      <c r="C122" s="8">
        <v>5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</row>
    <row r="123" spans="1:8" ht="15.75" thickBot="1" x14ac:dyDescent="0.3">
      <c r="A123" s="27" t="s">
        <v>172</v>
      </c>
      <c r="B123" s="7" t="s">
        <v>42</v>
      </c>
      <c r="C123" s="8">
        <v>4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</row>
    <row r="124" spans="1:8" ht="15.75" thickBot="1" x14ac:dyDescent="0.3">
      <c r="A124" s="27" t="s">
        <v>173</v>
      </c>
      <c r="B124" s="11" t="s">
        <v>155</v>
      </c>
      <c r="C124" s="8">
        <f>SUM(C125:C126)</f>
        <v>0</v>
      </c>
      <c r="D124" s="8">
        <f t="shared" ref="D124:H124" si="31">SUM(D125:D126)</f>
        <v>0</v>
      </c>
      <c r="E124" s="8">
        <f t="shared" si="31"/>
        <v>0</v>
      </c>
      <c r="F124" s="8">
        <f t="shared" si="31"/>
        <v>0</v>
      </c>
      <c r="G124" s="8">
        <f t="shared" si="31"/>
        <v>0</v>
      </c>
      <c r="H124" s="8">
        <f t="shared" si="31"/>
        <v>0</v>
      </c>
    </row>
    <row r="125" spans="1:8" ht="15.75" thickBot="1" x14ac:dyDescent="0.3">
      <c r="A125" s="27" t="s">
        <v>174</v>
      </c>
      <c r="B125" s="7" t="s">
        <v>18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</row>
    <row r="126" spans="1:8" ht="15.75" thickBot="1" x14ac:dyDescent="0.3">
      <c r="A126" s="27" t="s">
        <v>175</v>
      </c>
      <c r="B126" s="7" t="s">
        <v>42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</row>
    <row r="127" spans="1:8" ht="15.75" thickBot="1" x14ac:dyDescent="0.3">
      <c r="A127" s="27" t="s">
        <v>176</v>
      </c>
      <c r="B127" s="11" t="s">
        <v>159</v>
      </c>
      <c r="C127" s="8">
        <f>SUM(C128:C129)</f>
        <v>120</v>
      </c>
      <c r="D127" s="8">
        <f t="shared" ref="D127:H127" si="32">SUM(D128:D129)</f>
        <v>20</v>
      </c>
      <c r="E127" s="8">
        <f t="shared" si="32"/>
        <v>0</v>
      </c>
      <c r="F127" s="8">
        <f t="shared" si="32"/>
        <v>0</v>
      </c>
      <c r="G127" s="8">
        <f t="shared" si="32"/>
        <v>0</v>
      </c>
      <c r="H127" s="8">
        <f t="shared" si="32"/>
        <v>0</v>
      </c>
    </row>
    <row r="128" spans="1:8" ht="15.75" thickBot="1" x14ac:dyDescent="0.3">
      <c r="A128" s="27" t="s">
        <v>177</v>
      </c>
      <c r="B128" s="7" t="s">
        <v>18</v>
      </c>
      <c r="C128" s="8">
        <v>120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</row>
    <row r="129" spans="1:8" ht="15.75" thickBot="1" x14ac:dyDescent="0.3">
      <c r="A129" s="27" t="s">
        <v>178</v>
      </c>
      <c r="B129" s="7" t="s">
        <v>42</v>
      </c>
      <c r="C129" s="8">
        <v>0</v>
      </c>
      <c r="D129" s="8">
        <v>20</v>
      </c>
      <c r="E129" s="8">
        <v>0</v>
      </c>
      <c r="F129" s="8">
        <v>0</v>
      </c>
      <c r="G129" s="8">
        <v>0</v>
      </c>
      <c r="H129" s="8">
        <v>0</v>
      </c>
    </row>
    <row r="130" spans="1:8" ht="36.75" thickBot="1" x14ac:dyDescent="0.3">
      <c r="A130" s="25" t="s">
        <v>179</v>
      </c>
      <c r="B130" s="14" t="s">
        <v>180</v>
      </c>
      <c r="C130" s="15">
        <f>SUM(C131:C132)</f>
        <v>109</v>
      </c>
      <c r="D130" s="15">
        <f t="shared" ref="D130:H130" si="33">SUM(D131:D132)</f>
        <v>10</v>
      </c>
      <c r="E130" s="15">
        <f t="shared" si="33"/>
        <v>0</v>
      </c>
      <c r="F130" s="15">
        <f t="shared" si="33"/>
        <v>0</v>
      </c>
      <c r="G130" s="15">
        <f t="shared" si="33"/>
        <v>0</v>
      </c>
      <c r="H130" s="15">
        <f t="shared" si="33"/>
        <v>0</v>
      </c>
    </row>
    <row r="131" spans="1:8" ht="15.75" thickBot="1" x14ac:dyDescent="0.3">
      <c r="A131" s="27" t="s">
        <v>181</v>
      </c>
      <c r="B131" s="7" t="s">
        <v>18</v>
      </c>
      <c r="C131" s="8">
        <v>105</v>
      </c>
      <c r="D131" s="8">
        <v>0</v>
      </c>
      <c r="E131" s="8">
        <v>0</v>
      </c>
      <c r="F131" s="8">
        <v>0</v>
      </c>
      <c r="G131" s="7">
        <v>0</v>
      </c>
      <c r="H131" s="7">
        <v>0</v>
      </c>
    </row>
    <row r="132" spans="1:8" ht="15.75" thickBot="1" x14ac:dyDescent="0.3">
      <c r="A132" s="27" t="s">
        <v>182</v>
      </c>
      <c r="B132" s="7" t="s">
        <v>42</v>
      </c>
      <c r="C132" s="8">
        <v>4</v>
      </c>
      <c r="D132" s="8">
        <v>10</v>
      </c>
      <c r="E132" s="8">
        <v>0</v>
      </c>
      <c r="F132" s="8">
        <v>0</v>
      </c>
      <c r="G132" s="7">
        <v>0</v>
      </c>
      <c r="H132" s="7">
        <v>0</v>
      </c>
    </row>
    <row r="133" spans="1:8" ht="60.75" thickBot="1" x14ac:dyDescent="0.3">
      <c r="A133" s="25" t="s">
        <v>183</v>
      </c>
      <c r="B133" s="14" t="s">
        <v>184</v>
      </c>
      <c r="C133" s="15">
        <f>SUM(C134:C137)</f>
        <v>0</v>
      </c>
      <c r="D133" s="15">
        <f t="shared" ref="D133:H133" si="34">SUM(D134:D137)</f>
        <v>0</v>
      </c>
      <c r="E133" s="15">
        <f t="shared" si="34"/>
        <v>0</v>
      </c>
      <c r="F133" s="15">
        <f t="shared" si="34"/>
        <v>0</v>
      </c>
      <c r="G133" s="15">
        <f t="shared" si="34"/>
        <v>0</v>
      </c>
      <c r="H133" s="15">
        <f t="shared" si="34"/>
        <v>0</v>
      </c>
    </row>
    <row r="134" spans="1:8" ht="15.75" thickBot="1" x14ac:dyDescent="0.3">
      <c r="A134" s="27" t="s">
        <v>185</v>
      </c>
      <c r="B134" s="7" t="s">
        <v>186</v>
      </c>
      <c r="C134" s="8">
        <v>0</v>
      </c>
      <c r="D134" s="8">
        <v>0</v>
      </c>
      <c r="E134" s="8">
        <v>0</v>
      </c>
      <c r="F134" s="8">
        <v>0</v>
      </c>
      <c r="G134" s="7">
        <v>0</v>
      </c>
      <c r="H134" s="7">
        <v>0</v>
      </c>
    </row>
    <row r="135" spans="1:8" ht="15.75" thickBot="1" x14ac:dyDescent="0.3">
      <c r="A135" s="27" t="s">
        <v>187</v>
      </c>
      <c r="B135" s="7" t="s">
        <v>188</v>
      </c>
      <c r="C135" s="8">
        <v>0</v>
      </c>
      <c r="D135" s="8">
        <v>0</v>
      </c>
      <c r="E135" s="8">
        <v>0</v>
      </c>
      <c r="F135" s="8">
        <v>0</v>
      </c>
      <c r="G135" s="7">
        <v>0</v>
      </c>
      <c r="H135" s="7">
        <v>0</v>
      </c>
    </row>
    <row r="136" spans="1:8" ht="15.75" thickBot="1" x14ac:dyDescent="0.3">
      <c r="A136" s="27" t="s">
        <v>189</v>
      </c>
      <c r="B136" s="7" t="s">
        <v>190</v>
      </c>
      <c r="C136" s="8">
        <v>0</v>
      </c>
      <c r="D136" s="8">
        <v>0</v>
      </c>
      <c r="E136" s="8">
        <v>0</v>
      </c>
      <c r="F136" s="8">
        <v>0</v>
      </c>
      <c r="G136" s="7">
        <v>0</v>
      </c>
      <c r="H136" s="7">
        <v>0</v>
      </c>
    </row>
    <row r="137" spans="1:8" ht="15.75" thickBot="1" x14ac:dyDescent="0.3">
      <c r="A137" s="27" t="s">
        <v>191</v>
      </c>
      <c r="B137" s="7" t="s">
        <v>192</v>
      </c>
      <c r="C137" s="8">
        <v>0</v>
      </c>
      <c r="D137" s="8">
        <v>0</v>
      </c>
      <c r="E137" s="8">
        <v>0</v>
      </c>
      <c r="F137" s="8">
        <v>0</v>
      </c>
      <c r="G137" s="7">
        <v>0</v>
      </c>
      <c r="H137" s="7">
        <v>0</v>
      </c>
    </row>
    <row r="138" spans="1:8" ht="36.75" thickBot="1" x14ac:dyDescent="0.3">
      <c r="A138" s="27" t="s">
        <v>193</v>
      </c>
      <c r="B138" s="7" t="s">
        <v>194</v>
      </c>
      <c r="C138" s="8">
        <f>SUM(C139:C140)</f>
        <v>0</v>
      </c>
      <c r="D138" s="8">
        <f t="shared" ref="D138:H138" si="35">SUM(D139:D140)</f>
        <v>0</v>
      </c>
      <c r="E138" s="8">
        <f t="shared" si="35"/>
        <v>0</v>
      </c>
      <c r="F138" s="8">
        <f t="shared" si="35"/>
        <v>0</v>
      </c>
      <c r="G138" s="8">
        <f t="shared" si="35"/>
        <v>0</v>
      </c>
      <c r="H138" s="8">
        <f t="shared" si="35"/>
        <v>0</v>
      </c>
    </row>
    <row r="139" spans="1:8" ht="15.75" thickBot="1" x14ac:dyDescent="0.3">
      <c r="A139" s="27" t="s">
        <v>195</v>
      </c>
      <c r="B139" s="7" t="s">
        <v>18</v>
      </c>
      <c r="C139" s="8">
        <v>0</v>
      </c>
      <c r="D139" s="8">
        <v>0</v>
      </c>
      <c r="E139" s="8">
        <v>0</v>
      </c>
      <c r="F139" s="8">
        <v>0</v>
      </c>
      <c r="G139" s="7">
        <v>0</v>
      </c>
      <c r="H139" s="7">
        <v>0</v>
      </c>
    </row>
    <row r="140" spans="1:8" ht="15.75" thickBot="1" x14ac:dyDescent="0.3">
      <c r="A140" s="27" t="s">
        <v>196</v>
      </c>
      <c r="B140" s="7" t="s">
        <v>42</v>
      </c>
      <c r="C140" s="8">
        <v>0</v>
      </c>
      <c r="D140" s="8">
        <v>0</v>
      </c>
      <c r="E140" s="8">
        <v>0</v>
      </c>
      <c r="F140" s="8">
        <v>0</v>
      </c>
      <c r="G140" s="7">
        <v>0</v>
      </c>
      <c r="H140" s="7">
        <v>0</v>
      </c>
    </row>
    <row r="141" spans="1:8" ht="36" x14ac:dyDescent="0.25">
      <c r="A141" s="93" t="s">
        <v>197</v>
      </c>
      <c r="B141" s="16" t="s">
        <v>198</v>
      </c>
      <c r="C141" s="93">
        <f>SUM(C143:C144)</f>
        <v>0</v>
      </c>
      <c r="D141" s="93">
        <f t="shared" ref="D141:H141" si="36">SUM(D143:D144)</f>
        <v>0</v>
      </c>
      <c r="E141" s="93">
        <f t="shared" si="36"/>
        <v>0</v>
      </c>
      <c r="F141" s="93">
        <f t="shared" si="36"/>
        <v>0</v>
      </c>
      <c r="G141" s="93">
        <f t="shared" si="36"/>
        <v>0</v>
      </c>
      <c r="H141" s="93">
        <f t="shared" si="36"/>
        <v>0</v>
      </c>
    </row>
    <row r="142" spans="1:8" ht="15.75" thickBot="1" x14ac:dyDescent="0.3">
      <c r="A142" s="94"/>
      <c r="B142" s="14" t="s">
        <v>199</v>
      </c>
      <c r="C142" s="94"/>
      <c r="D142" s="94"/>
      <c r="E142" s="94"/>
      <c r="F142" s="94"/>
      <c r="G142" s="94"/>
      <c r="H142" s="94"/>
    </row>
    <row r="143" spans="1:8" ht="15.75" thickBot="1" x14ac:dyDescent="0.3">
      <c r="A143" s="27" t="s">
        <v>200</v>
      </c>
      <c r="B143" s="7" t="s">
        <v>18</v>
      </c>
      <c r="C143" s="8">
        <v>0</v>
      </c>
      <c r="D143" s="8">
        <v>0</v>
      </c>
      <c r="E143" s="8">
        <v>0</v>
      </c>
      <c r="F143" s="8">
        <v>0</v>
      </c>
      <c r="G143" s="7">
        <v>0</v>
      </c>
      <c r="H143" s="7">
        <v>0</v>
      </c>
    </row>
    <row r="144" spans="1:8" ht="15.75" thickBot="1" x14ac:dyDescent="0.3">
      <c r="A144" s="27" t="s">
        <v>201</v>
      </c>
      <c r="B144" s="7" t="s">
        <v>42</v>
      </c>
      <c r="C144" s="8">
        <v>0</v>
      </c>
      <c r="D144" s="8">
        <v>0</v>
      </c>
      <c r="E144" s="8">
        <v>0</v>
      </c>
      <c r="F144" s="8">
        <v>0</v>
      </c>
      <c r="G144" s="7">
        <v>0</v>
      </c>
      <c r="H144" s="7">
        <v>0</v>
      </c>
    </row>
    <row r="145" spans="1:8" x14ac:dyDescent="0.25">
      <c r="A145" s="95" t="s">
        <v>202</v>
      </c>
      <c r="B145" s="21" t="s">
        <v>69</v>
      </c>
      <c r="C145" s="91">
        <f>SUM(C147:C148)</f>
        <v>0</v>
      </c>
      <c r="D145" s="91">
        <f t="shared" ref="D145:H145" si="37">SUM(D147:D148)</f>
        <v>0</v>
      </c>
      <c r="E145" s="91">
        <f t="shared" si="37"/>
        <v>0</v>
      </c>
      <c r="F145" s="91">
        <f t="shared" si="37"/>
        <v>0</v>
      </c>
      <c r="G145" s="91">
        <f t="shared" si="37"/>
        <v>0</v>
      </c>
      <c r="H145" s="91">
        <f t="shared" si="37"/>
        <v>0</v>
      </c>
    </row>
    <row r="146" spans="1:8" ht="15.75" thickBot="1" x14ac:dyDescent="0.3">
      <c r="A146" s="96"/>
      <c r="B146" s="19" t="s">
        <v>66</v>
      </c>
      <c r="C146" s="92"/>
      <c r="D146" s="92"/>
      <c r="E146" s="92"/>
      <c r="F146" s="92"/>
      <c r="G146" s="92"/>
      <c r="H146" s="92"/>
    </row>
    <row r="147" spans="1:8" ht="15.75" thickBot="1" x14ac:dyDescent="0.3">
      <c r="A147" s="27" t="s">
        <v>203</v>
      </c>
      <c r="B147" s="7" t="s">
        <v>18</v>
      </c>
      <c r="C147" s="8">
        <v>0</v>
      </c>
      <c r="D147" s="8">
        <v>0</v>
      </c>
      <c r="E147" s="8">
        <v>0</v>
      </c>
      <c r="F147" s="8">
        <v>0</v>
      </c>
      <c r="G147" s="7">
        <v>0</v>
      </c>
      <c r="H147" s="7">
        <v>0</v>
      </c>
    </row>
    <row r="148" spans="1:8" ht="15.75" thickBot="1" x14ac:dyDescent="0.3">
      <c r="A148" s="27" t="s">
        <v>204</v>
      </c>
      <c r="B148" s="7" t="s">
        <v>42</v>
      </c>
      <c r="C148" s="8">
        <v>0</v>
      </c>
      <c r="D148" s="8">
        <v>0</v>
      </c>
      <c r="E148" s="8">
        <v>0</v>
      </c>
      <c r="F148" s="8">
        <v>0</v>
      </c>
      <c r="G148" s="7">
        <v>0</v>
      </c>
      <c r="H148" s="7">
        <v>0</v>
      </c>
    </row>
    <row r="149" spans="1:8" ht="15.75" thickBot="1" x14ac:dyDescent="0.3">
      <c r="A149" s="26" t="s">
        <v>205</v>
      </c>
      <c r="B149" s="19" t="s">
        <v>206</v>
      </c>
      <c r="C149" s="20">
        <f>SUM(C150:C151)</f>
        <v>0</v>
      </c>
      <c r="D149" s="20">
        <f t="shared" ref="D149:H149" si="38">SUM(D150:D151)</f>
        <v>0</v>
      </c>
      <c r="E149" s="20">
        <f t="shared" si="38"/>
        <v>0</v>
      </c>
      <c r="F149" s="20">
        <f t="shared" si="38"/>
        <v>0</v>
      </c>
      <c r="G149" s="20">
        <f t="shared" si="38"/>
        <v>0</v>
      </c>
      <c r="H149" s="20">
        <f t="shared" si="38"/>
        <v>0</v>
      </c>
    </row>
    <row r="150" spans="1:8" ht="15.75" thickBot="1" x14ac:dyDescent="0.3">
      <c r="A150" s="27" t="s">
        <v>207</v>
      </c>
      <c r="B150" s="7" t="s">
        <v>18</v>
      </c>
      <c r="C150" s="8">
        <v>0</v>
      </c>
      <c r="D150" s="8">
        <v>0</v>
      </c>
      <c r="E150" s="8">
        <v>0</v>
      </c>
      <c r="F150" s="8">
        <v>0</v>
      </c>
      <c r="G150" s="7">
        <v>0</v>
      </c>
      <c r="H150" s="7">
        <v>0</v>
      </c>
    </row>
    <row r="151" spans="1:8" ht="15.75" thickBot="1" x14ac:dyDescent="0.3">
      <c r="A151" s="27" t="s">
        <v>208</v>
      </c>
      <c r="B151" s="7" t="s">
        <v>42</v>
      </c>
      <c r="C151" s="8">
        <v>0</v>
      </c>
      <c r="D151" s="8">
        <v>0</v>
      </c>
      <c r="E151" s="8">
        <v>0</v>
      </c>
      <c r="F151" s="8">
        <v>0</v>
      </c>
      <c r="G151" s="7">
        <v>0</v>
      </c>
      <c r="H151" s="7">
        <v>0</v>
      </c>
    </row>
    <row r="152" spans="1:8" ht="24.75" thickBot="1" x14ac:dyDescent="0.3">
      <c r="A152" s="26" t="s">
        <v>209</v>
      </c>
      <c r="B152" s="19" t="s">
        <v>210</v>
      </c>
      <c r="C152" s="20">
        <f>SUM(C153:C154)</f>
        <v>0</v>
      </c>
      <c r="D152" s="20">
        <f t="shared" ref="D152:H152" si="39">SUM(D153:D154)</f>
        <v>0</v>
      </c>
      <c r="E152" s="20">
        <f t="shared" si="39"/>
        <v>0</v>
      </c>
      <c r="F152" s="20">
        <f t="shared" si="39"/>
        <v>0</v>
      </c>
      <c r="G152" s="20">
        <f t="shared" si="39"/>
        <v>0</v>
      </c>
      <c r="H152" s="20">
        <f t="shared" si="39"/>
        <v>0</v>
      </c>
    </row>
    <row r="153" spans="1:8" ht="15.75" thickBot="1" x14ac:dyDescent="0.3">
      <c r="A153" s="27" t="s">
        <v>211</v>
      </c>
      <c r="B153" s="7" t="s">
        <v>18</v>
      </c>
      <c r="C153" s="8">
        <v>0</v>
      </c>
      <c r="D153" s="8">
        <v>0</v>
      </c>
      <c r="E153" s="8">
        <v>0</v>
      </c>
      <c r="F153" s="8">
        <v>0</v>
      </c>
      <c r="G153" s="7">
        <v>0</v>
      </c>
      <c r="H153" s="7">
        <v>0</v>
      </c>
    </row>
    <row r="154" spans="1:8" ht="15.75" thickBot="1" x14ac:dyDescent="0.3">
      <c r="A154" s="27" t="s">
        <v>212</v>
      </c>
      <c r="B154" s="7" t="s">
        <v>42</v>
      </c>
      <c r="C154" s="8">
        <v>0</v>
      </c>
      <c r="D154" s="8">
        <v>0</v>
      </c>
      <c r="E154" s="8">
        <v>0</v>
      </c>
      <c r="F154" s="8">
        <v>0</v>
      </c>
      <c r="G154" s="7">
        <v>0</v>
      </c>
      <c r="H154" s="7">
        <v>0</v>
      </c>
    </row>
    <row r="155" spans="1:8" ht="84.75" thickBot="1" x14ac:dyDescent="0.3">
      <c r="A155" s="25" t="s">
        <v>213</v>
      </c>
      <c r="B155" s="14" t="s">
        <v>214</v>
      </c>
      <c r="C155" s="15">
        <f>SUM(C156:C157)</f>
        <v>0</v>
      </c>
      <c r="D155" s="15">
        <f t="shared" ref="D155:H155" si="40">SUM(D156:D157)</f>
        <v>0</v>
      </c>
      <c r="E155" s="15">
        <f t="shared" si="40"/>
        <v>0</v>
      </c>
      <c r="F155" s="15">
        <f t="shared" si="40"/>
        <v>0</v>
      </c>
      <c r="G155" s="15">
        <f t="shared" si="40"/>
        <v>0</v>
      </c>
      <c r="H155" s="15">
        <f t="shared" si="40"/>
        <v>0</v>
      </c>
    </row>
    <row r="156" spans="1:8" ht="15.75" thickBot="1" x14ac:dyDescent="0.3">
      <c r="A156" s="27" t="s">
        <v>215</v>
      </c>
      <c r="B156" s="7" t="s">
        <v>18</v>
      </c>
      <c r="C156" s="8">
        <v>0</v>
      </c>
      <c r="D156" s="8">
        <v>0</v>
      </c>
      <c r="E156" s="8">
        <v>0</v>
      </c>
      <c r="F156" s="8">
        <v>0</v>
      </c>
      <c r="G156" s="7">
        <v>0</v>
      </c>
      <c r="H156" s="7">
        <v>0</v>
      </c>
    </row>
    <row r="157" spans="1:8" ht="15.75" thickBot="1" x14ac:dyDescent="0.3">
      <c r="A157" s="27" t="s">
        <v>216</v>
      </c>
      <c r="B157" s="7" t="s">
        <v>42</v>
      </c>
      <c r="C157" s="8">
        <v>0</v>
      </c>
      <c r="D157" s="8">
        <v>0</v>
      </c>
      <c r="E157" s="8">
        <v>0</v>
      </c>
      <c r="F157" s="8">
        <v>0</v>
      </c>
      <c r="G157" s="7">
        <v>0</v>
      </c>
      <c r="H157" s="7">
        <v>0</v>
      </c>
    </row>
    <row r="158" spans="1:8" ht="48.75" thickBot="1" x14ac:dyDescent="0.3">
      <c r="A158" s="25" t="s">
        <v>217</v>
      </c>
      <c r="B158" s="14" t="s">
        <v>218</v>
      </c>
      <c r="C158" s="15">
        <v>37</v>
      </c>
      <c r="D158" s="15">
        <v>44</v>
      </c>
      <c r="E158" s="15">
        <v>0</v>
      </c>
      <c r="F158" s="15">
        <v>0</v>
      </c>
      <c r="G158" s="14">
        <v>0</v>
      </c>
      <c r="H158" s="14">
        <v>0</v>
      </c>
    </row>
    <row r="159" spans="1:8" ht="17.45" customHeight="1" x14ac:dyDescent="0.25">
      <c r="A159" s="93" t="s">
        <v>219</v>
      </c>
      <c r="B159" s="16" t="s">
        <v>220</v>
      </c>
      <c r="C159" s="93">
        <v>0</v>
      </c>
      <c r="D159" s="93">
        <v>0</v>
      </c>
      <c r="E159" s="93">
        <v>0</v>
      </c>
      <c r="F159" s="93">
        <v>0</v>
      </c>
      <c r="G159" s="109">
        <v>0</v>
      </c>
      <c r="H159" s="109">
        <v>0</v>
      </c>
    </row>
    <row r="160" spans="1:8" ht="15.75" thickBot="1" x14ac:dyDescent="0.3">
      <c r="A160" s="94"/>
      <c r="B160" s="14" t="s">
        <v>221</v>
      </c>
      <c r="C160" s="94"/>
      <c r="D160" s="94"/>
      <c r="E160" s="94"/>
      <c r="F160" s="94"/>
      <c r="G160" s="110"/>
      <c r="H160" s="110"/>
    </row>
    <row r="161" spans="1:8" ht="24.75" thickBot="1" x14ac:dyDescent="0.3">
      <c r="A161" s="25" t="s">
        <v>222</v>
      </c>
      <c r="B161" s="14" t="s">
        <v>223</v>
      </c>
      <c r="C161" s="15">
        <v>32</v>
      </c>
      <c r="D161" s="15">
        <v>38</v>
      </c>
      <c r="E161" s="15">
        <v>0</v>
      </c>
      <c r="F161" s="15">
        <v>0</v>
      </c>
      <c r="G161" s="14">
        <v>0</v>
      </c>
      <c r="H161" s="14">
        <v>0</v>
      </c>
    </row>
    <row r="162" spans="1:8" ht="60.75" thickBot="1" x14ac:dyDescent="0.3">
      <c r="A162" s="25" t="s">
        <v>224</v>
      </c>
      <c r="B162" s="14" t="s">
        <v>225</v>
      </c>
      <c r="C162" s="15">
        <v>2</v>
      </c>
      <c r="D162" s="15">
        <v>0</v>
      </c>
      <c r="E162" s="15">
        <v>0</v>
      </c>
      <c r="F162" s="15">
        <v>0</v>
      </c>
      <c r="G162" s="14">
        <v>0</v>
      </c>
      <c r="H162" s="14">
        <v>0</v>
      </c>
    </row>
    <row r="163" spans="1:8" ht="36.75" thickBot="1" x14ac:dyDescent="0.3">
      <c r="A163" s="25" t="s">
        <v>226</v>
      </c>
      <c r="B163" s="14" t="s">
        <v>227</v>
      </c>
      <c r="C163" s="15">
        <v>0</v>
      </c>
      <c r="D163" s="15">
        <v>0</v>
      </c>
      <c r="E163" s="15">
        <v>0</v>
      </c>
      <c r="F163" s="15">
        <v>0</v>
      </c>
      <c r="G163" s="14">
        <v>0</v>
      </c>
      <c r="H163" s="14">
        <v>0</v>
      </c>
    </row>
    <row r="164" spans="1:8" ht="15.75" thickBot="1" x14ac:dyDescent="0.3">
      <c r="A164" s="27" t="s">
        <v>228</v>
      </c>
      <c r="B164" s="8" t="s">
        <v>229</v>
      </c>
      <c r="C164" s="8">
        <v>0</v>
      </c>
      <c r="D164" s="8">
        <v>0</v>
      </c>
      <c r="E164" s="8">
        <v>0</v>
      </c>
      <c r="F164" s="8">
        <v>0</v>
      </c>
      <c r="G164" s="7">
        <v>0</v>
      </c>
      <c r="H164" s="7">
        <v>0</v>
      </c>
    </row>
    <row r="165" spans="1:8" ht="24.75" thickBot="1" x14ac:dyDescent="0.3">
      <c r="A165" s="25" t="s">
        <v>230</v>
      </c>
      <c r="B165" s="14" t="s">
        <v>231</v>
      </c>
      <c r="C165" s="15">
        <v>0</v>
      </c>
      <c r="D165" s="15">
        <v>0</v>
      </c>
      <c r="E165" s="15">
        <v>0</v>
      </c>
      <c r="F165" s="15">
        <v>0</v>
      </c>
      <c r="G165" s="14">
        <v>0</v>
      </c>
      <c r="H165" s="14">
        <v>0</v>
      </c>
    </row>
    <row r="166" spans="1:8" ht="24.75" thickBot="1" x14ac:dyDescent="0.3">
      <c r="A166" s="25" t="s">
        <v>232</v>
      </c>
      <c r="B166" s="14" t="s">
        <v>233</v>
      </c>
      <c r="C166" s="15">
        <v>0</v>
      </c>
      <c r="D166" s="15">
        <v>0</v>
      </c>
      <c r="E166" s="15">
        <v>0</v>
      </c>
      <c r="F166" s="15">
        <v>0</v>
      </c>
      <c r="G166" s="14">
        <v>0</v>
      </c>
      <c r="H166" s="14">
        <v>0</v>
      </c>
    </row>
    <row r="167" spans="1:8" ht="36.75" thickBot="1" x14ac:dyDescent="0.3">
      <c r="A167" s="25" t="s">
        <v>234</v>
      </c>
      <c r="B167" s="14" t="s">
        <v>235</v>
      </c>
      <c r="C167" s="15">
        <v>4</v>
      </c>
      <c r="D167" s="15">
        <v>2</v>
      </c>
      <c r="E167" s="15">
        <v>0</v>
      </c>
      <c r="F167" s="15">
        <v>0</v>
      </c>
      <c r="G167" s="14">
        <v>0</v>
      </c>
      <c r="H167" s="14">
        <v>0</v>
      </c>
    </row>
    <row r="168" spans="1:8" ht="15.75" thickBot="1" x14ac:dyDescent="0.3">
      <c r="A168" s="27" t="s">
        <v>236</v>
      </c>
      <c r="B168" s="8" t="s">
        <v>237</v>
      </c>
      <c r="C168" s="8">
        <v>4</v>
      </c>
      <c r="D168" s="8">
        <v>2</v>
      </c>
      <c r="E168" s="8">
        <v>0</v>
      </c>
      <c r="F168" s="8">
        <v>0</v>
      </c>
      <c r="G168" s="7">
        <v>0</v>
      </c>
      <c r="H168" s="7">
        <v>0</v>
      </c>
    </row>
    <row r="169" spans="1:8" ht="108.75" thickBot="1" x14ac:dyDescent="0.3">
      <c r="A169" s="25" t="s">
        <v>238</v>
      </c>
      <c r="B169" s="14" t="s">
        <v>239</v>
      </c>
      <c r="C169" s="15">
        <f>SUM(C170:C173)</f>
        <v>0</v>
      </c>
      <c r="D169" s="15">
        <f t="shared" ref="D169:H169" si="41">SUM(D170:D173)</f>
        <v>0</v>
      </c>
      <c r="E169" s="15">
        <f t="shared" si="41"/>
        <v>0</v>
      </c>
      <c r="F169" s="15">
        <f t="shared" si="41"/>
        <v>0</v>
      </c>
      <c r="G169" s="15">
        <f t="shared" si="41"/>
        <v>0</v>
      </c>
      <c r="H169" s="15">
        <f t="shared" si="41"/>
        <v>0</v>
      </c>
    </row>
    <row r="170" spans="1:8" ht="24.75" thickBot="1" x14ac:dyDescent="0.3">
      <c r="A170" s="27" t="s">
        <v>240</v>
      </c>
      <c r="B170" s="7" t="s">
        <v>241</v>
      </c>
      <c r="C170" s="8">
        <v>0</v>
      </c>
      <c r="D170" s="8">
        <v>0</v>
      </c>
      <c r="E170" s="8">
        <v>0</v>
      </c>
      <c r="F170" s="8">
        <v>0</v>
      </c>
      <c r="G170" s="7">
        <v>0</v>
      </c>
      <c r="H170" s="7">
        <v>0</v>
      </c>
    </row>
    <row r="171" spans="1:8" ht="24.75" thickBot="1" x14ac:dyDescent="0.3">
      <c r="A171" s="27" t="s">
        <v>242</v>
      </c>
      <c r="B171" s="7" t="s">
        <v>243</v>
      </c>
      <c r="C171" s="8">
        <v>0</v>
      </c>
      <c r="D171" s="8">
        <v>0</v>
      </c>
      <c r="E171" s="8">
        <v>0</v>
      </c>
      <c r="F171" s="8">
        <v>0</v>
      </c>
      <c r="G171" s="7">
        <v>0</v>
      </c>
      <c r="H171" s="7">
        <v>0</v>
      </c>
    </row>
    <row r="172" spans="1:8" ht="36.75" thickBot="1" x14ac:dyDescent="0.3">
      <c r="A172" s="27" t="s">
        <v>244</v>
      </c>
      <c r="B172" s="7" t="s">
        <v>245</v>
      </c>
      <c r="C172" s="8">
        <v>0</v>
      </c>
      <c r="D172" s="8">
        <v>0</v>
      </c>
      <c r="E172" s="8">
        <v>0</v>
      </c>
      <c r="F172" s="8">
        <v>0</v>
      </c>
      <c r="G172" s="7">
        <v>0</v>
      </c>
      <c r="H172" s="7">
        <v>0</v>
      </c>
    </row>
    <row r="173" spans="1:8" ht="24.75" thickBot="1" x14ac:dyDescent="0.3">
      <c r="A173" s="27" t="s">
        <v>246</v>
      </c>
      <c r="B173" s="7" t="s">
        <v>247</v>
      </c>
      <c r="C173" s="8">
        <v>0</v>
      </c>
      <c r="D173" s="8">
        <v>0</v>
      </c>
      <c r="E173" s="8">
        <v>0</v>
      </c>
      <c r="F173" s="8">
        <v>0</v>
      </c>
      <c r="G173" s="7">
        <v>0</v>
      </c>
      <c r="H173" s="7">
        <v>0</v>
      </c>
    </row>
    <row r="174" spans="1:8" ht="24.75" thickBot="1" x14ac:dyDescent="0.3">
      <c r="A174" s="25" t="s">
        <v>248</v>
      </c>
      <c r="B174" s="14" t="s">
        <v>249</v>
      </c>
      <c r="C174" s="14">
        <v>2915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</row>
    <row r="175" spans="1:8" ht="15.75" thickBot="1" x14ac:dyDescent="0.3">
      <c r="A175" s="25" t="s">
        <v>250</v>
      </c>
      <c r="B175" s="14" t="s">
        <v>251</v>
      </c>
      <c r="C175" s="14">
        <v>2993</v>
      </c>
      <c r="D175" s="14">
        <v>1679</v>
      </c>
      <c r="E175" s="14">
        <v>0</v>
      </c>
      <c r="F175" s="14">
        <v>0</v>
      </c>
      <c r="G175" s="14">
        <v>0</v>
      </c>
      <c r="H175" s="14">
        <v>0</v>
      </c>
    </row>
    <row r="176" spans="1:8" ht="15.75" thickBot="1" x14ac:dyDescent="0.3">
      <c r="A176" s="25" t="s">
        <v>252</v>
      </c>
      <c r="B176" s="14" t="s">
        <v>253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</row>
    <row r="177" spans="1:8" ht="15.75" thickBot="1" x14ac:dyDescent="0.3">
      <c r="A177" s="27" t="s">
        <v>254</v>
      </c>
      <c r="B177" s="7" t="s">
        <v>255</v>
      </c>
      <c r="C177" s="8">
        <v>0</v>
      </c>
      <c r="D177" s="8">
        <v>0</v>
      </c>
      <c r="E177" s="8">
        <v>0</v>
      </c>
      <c r="F177" s="8">
        <v>0</v>
      </c>
      <c r="G177" s="7">
        <v>0</v>
      </c>
      <c r="H177" s="7">
        <v>0</v>
      </c>
    </row>
    <row r="178" spans="1:8" ht="24.75" thickBot="1" x14ac:dyDescent="0.3">
      <c r="A178" s="25" t="s">
        <v>256</v>
      </c>
      <c r="B178" s="14" t="s">
        <v>257</v>
      </c>
      <c r="C178" s="14">
        <f>SUM(C179:C182)</f>
        <v>0</v>
      </c>
      <c r="D178" s="14">
        <f t="shared" ref="D178:H178" si="42">SUM(D179:D182)</f>
        <v>0</v>
      </c>
      <c r="E178" s="14">
        <f t="shared" si="42"/>
        <v>0</v>
      </c>
      <c r="F178" s="14">
        <f t="shared" si="42"/>
        <v>0</v>
      </c>
      <c r="G178" s="14">
        <f t="shared" si="42"/>
        <v>0</v>
      </c>
      <c r="H178" s="14">
        <f t="shared" si="42"/>
        <v>0</v>
      </c>
    </row>
    <row r="179" spans="1:8" ht="15.75" thickBot="1" x14ac:dyDescent="0.3">
      <c r="A179" s="27" t="s">
        <v>258</v>
      </c>
      <c r="B179" s="7" t="s">
        <v>259</v>
      </c>
      <c r="C179" s="8">
        <v>0</v>
      </c>
      <c r="D179" s="8">
        <v>0</v>
      </c>
      <c r="E179" s="8">
        <v>0</v>
      </c>
      <c r="F179" s="8">
        <v>0</v>
      </c>
      <c r="G179" s="7">
        <v>0</v>
      </c>
      <c r="H179" s="7">
        <v>0</v>
      </c>
    </row>
    <row r="180" spans="1:8" ht="48.75" thickBot="1" x14ac:dyDescent="0.3">
      <c r="A180" s="27" t="s">
        <v>260</v>
      </c>
      <c r="B180" s="7" t="s">
        <v>261</v>
      </c>
      <c r="C180" s="8">
        <v>0</v>
      </c>
      <c r="D180" s="8">
        <v>0</v>
      </c>
      <c r="E180" s="8">
        <v>0</v>
      </c>
      <c r="F180" s="8">
        <v>0</v>
      </c>
      <c r="G180" s="7">
        <v>0</v>
      </c>
      <c r="H180" s="7">
        <v>0</v>
      </c>
    </row>
    <row r="181" spans="1:8" ht="24.75" thickBot="1" x14ac:dyDescent="0.3">
      <c r="A181" s="27" t="s">
        <v>262</v>
      </c>
      <c r="B181" s="7" t="s">
        <v>263</v>
      </c>
      <c r="C181" s="8">
        <v>0</v>
      </c>
      <c r="D181" s="8">
        <v>0</v>
      </c>
      <c r="E181" s="8">
        <v>0</v>
      </c>
      <c r="F181" s="8">
        <v>0</v>
      </c>
      <c r="G181" s="7">
        <v>0</v>
      </c>
      <c r="H181" s="7">
        <v>0</v>
      </c>
    </row>
    <row r="182" spans="1:8" ht="15.75" thickBot="1" x14ac:dyDescent="0.3">
      <c r="A182" s="27" t="s">
        <v>264</v>
      </c>
      <c r="B182" s="7" t="s">
        <v>265</v>
      </c>
      <c r="C182" s="8">
        <v>0</v>
      </c>
      <c r="D182" s="8">
        <v>0</v>
      </c>
      <c r="E182" s="8">
        <v>0</v>
      </c>
      <c r="F182" s="8">
        <v>0</v>
      </c>
      <c r="G182" s="7">
        <v>0</v>
      </c>
      <c r="H182" s="7">
        <v>0</v>
      </c>
    </row>
    <row r="183" spans="1:8" ht="24.75" thickBot="1" x14ac:dyDescent="0.3">
      <c r="A183" s="25" t="s">
        <v>266</v>
      </c>
      <c r="B183" s="14" t="s">
        <v>267</v>
      </c>
      <c r="C183" s="14">
        <f>SUM(C184:C185)</f>
        <v>0</v>
      </c>
      <c r="D183" s="14">
        <f t="shared" ref="D183:H183" si="43">SUM(D184:D185)</f>
        <v>0</v>
      </c>
      <c r="E183" s="14">
        <f t="shared" si="43"/>
        <v>0</v>
      </c>
      <c r="F183" s="14">
        <f t="shared" si="43"/>
        <v>0</v>
      </c>
      <c r="G183" s="14">
        <f t="shared" si="43"/>
        <v>0</v>
      </c>
      <c r="H183" s="14">
        <f t="shared" si="43"/>
        <v>0</v>
      </c>
    </row>
    <row r="184" spans="1:8" ht="15.75" thickBot="1" x14ac:dyDescent="0.3">
      <c r="A184" s="27" t="s">
        <v>268</v>
      </c>
      <c r="B184" s="7" t="s">
        <v>269</v>
      </c>
      <c r="C184" s="8">
        <v>0</v>
      </c>
      <c r="D184" s="8">
        <v>0</v>
      </c>
      <c r="E184" s="8">
        <v>0</v>
      </c>
      <c r="F184" s="8">
        <v>0</v>
      </c>
      <c r="G184" s="7">
        <v>0</v>
      </c>
      <c r="H184" s="7">
        <v>0</v>
      </c>
    </row>
    <row r="185" spans="1:8" ht="15.75" thickBot="1" x14ac:dyDescent="0.3">
      <c r="A185" s="27" t="s">
        <v>270</v>
      </c>
      <c r="B185" s="7" t="s">
        <v>271</v>
      </c>
      <c r="C185" s="8">
        <v>0</v>
      </c>
      <c r="D185" s="8">
        <v>0</v>
      </c>
      <c r="E185" s="8">
        <v>0</v>
      </c>
      <c r="F185" s="8">
        <v>0</v>
      </c>
      <c r="G185" s="7">
        <v>0</v>
      </c>
      <c r="H185" s="7">
        <v>0</v>
      </c>
    </row>
    <row r="186" spans="1:8" ht="24.75" thickBot="1" x14ac:dyDescent="0.3">
      <c r="A186" s="25" t="s">
        <v>272</v>
      </c>
      <c r="B186" s="14" t="s">
        <v>273</v>
      </c>
      <c r="C186" s="14">
        <f>SUM(C187:C188)</f>
        <v>0</v>
      </c>
      <c r="D186" s="14">
        <f t="shared" ref="D186:H186" si="44">SUM(D187:D188)</f>
        <v>0</v>
      </c>
      <c r="E186" s="14">
        <f t="shared" si="44"/>
        <v>0</v>
      </c>
      <c r="F186" s="14">
        <f t="shared" si="44"/>
        <v>0</v>
      </c>
      <c r="G186" s="14">
        <f t="shared" si="44"/>
        <v>0</v>
      </c>
      <c r="H186" s="14">
        <f t="shared" si="44"/>
        <v>0</v>
      </c>
    </row>
    <row r="187" spans="1:8" ht="15.75" thickBot="1" x14ac:dyDescent="0.3">
      <c r="A187" s="27" t="s">
        <v>274</v>
      </c>
      <c r="B187" s="7" t="s">
        <v>269</v>
      </c>
      <c r="C187" s="8">
        <v>0</v>
      </c>
      <c r="D187" s="8">
        <v>0</v>
      </c>
      <c r="E187" s="8">
        <v>0</v>
      </c>
      <c r="F187" s="8">
        <v>0</v>
      </c>
      <c r="G187" s="7">
        <v>0</v>
      </c>
      <c r="H187" s="7">
        <v>0</v>
      </c>
    </row>
    <row r="188" spans="1:8" ht="15.75" thickBot="1" x14ac:dyDescent="0.3">
      <c r="A188" s="27" t="s">
        <v>275</v>
      </c>
      <c r="B188" s="7" t="s">
        <v>271</v>
      </c>
      <c r="C188" s="8">
        <v>0</v>
      </c>
      <c r="D188" s="8">
        <v>0</v>
      </c>
      <c r="E188" s="8">
        <v>0</v>
      </c>
      <c r="F188" s="8">
        <v>0</v>
      </c>
      <c r="G188" s="7">
        <v>0</v>
      </c>
      <c r="H188" s="7">
        <v>0</v>
      </c>
    </row>
    <row r="189" spans="1:8" ht="24.75" thickBot="1" x14ac:dyDescent="0.3">
      <c r="A189" s="25" t="s">
        <v>276</v>
      </c>
      <c r="B189" s="14" t="s">
        <v>277</v>
      </c>
      <c r="C189" s="14">
        <f>SUM(C190:C191)</f>
        <v>0</v>
      </c>
      <c r="D189" s="14">
        <f t="shared" ref="D189:H189" si="45">SUM(D190:D191)</f>
        <v>0</v>
      </c>
      <c r="E189" s="14">
        <f t="shared" si="45"/>
        <v>0</v>
      </c>
      <c r="F189" s="14">
        <f t="shared" si="45"/>
        <v>0</v>
      </c>
      <c r="G189" s="14">
        <f t="shared" si="45"/>
        <v>0</v>
      </c>
      <c r="H189" s="14">
        <f t="shared" si="45"/>
        <v>0</v>
      </c>
    </row>
    <row r="190" spans="1:8" ht="15.75" thickBot="1" x14ac:dyDescent="0.3">
      <c r="A190" s="27" t="s">
        <v>278</v>
      </c>
      <c r="B190" s="7" t="s">
        <v>269</v>
      </c>
      <c r="C190" s="8">
        <v>0</v>
      </c>
      <c r="D190" s="8">
        <v>0</v>
      </c>
      <c r="E190" s="8">
        <v>0</v>
      </c>
      <c r="F190" s="8">
        <v>0</v>
      </c>
      <c r="G190" s="7">
        <v>0</v>
      </c>
      <c r="H190" s="7">
        <v>0</v>
      </c>
    </row>
    <row r="191" spans="1:8" ht="15.75" thickBot="1" x14ac:dyDescent="0.3">
      <c r="A191" s="27" t="s">
        <v>279</v>
      </c>
      <c r="B191" s="7" t="s">
        <v>271</v>
      </c>
      <c r="C191" s="8">
        <v>0</v>
      </c>
      <c r="D191" s="8">
        <v>0</v>
      </c>
      <c r="E191" s="8">
        <v>0</v>
      </c>
      <c r="F191" s="8">
        <v>0</v>
      </c>
      <c r="G191" s="7">
        <v>0</v>
      </c>
      <c r="H191" s="7">
        <v>0</v>
      </c>
    </row>
    <row r="192" spans="1:8" ht="24.75" thickBot="1" x14ac:dyDescent="0.3">
      <c r="A192" s="25" t="s">
        <v>280</v>
      </c>
      <c r="B192" s="14" t="s">
        <v>281</v>
      </c>
      <c r="C192" s="14"/>
      <c r="D192" s="14"/>
      <c r="E192" s="14"/>
      <c r="F192" s="14"/>
      <c r="G192" s="14"/>
      <c r="H192" s="14"/>
    </row>
    <row r="193" spans="1:8" ht="36.75" thickBot="1" x14ac:dyDescent="0.3">
      <c r="A193" s="25" t="s">
        <v>282</v>
      </c>
      <c r="B193" s="14" t="s">
        <v>283</v>
      </c>
      <c r="C193" s="14">
        <f>SUM(C194:C195)</f>
        <v>0</v>
      </c>
      <c r="D193" s="14">
        <f t="shared" ref="D193:H193" si="46">SUM(D194:D195)</f>
        <v>0</v>
      </c>
      <c r="E193" s="14">
        <f t="shared" si="46"/>
        <v>0</v>
      </c>
      <c r="F193" s="14">
        <f t="shared" si="46"/>
        <v>0</v>
      </c>
      <c r="G193" s="14">
        <f t="shared" si="46"/>
        <v>0</v>
      </c>
      <c r="H193" s="14">
        <f t="shared" si="46"/>
        <v>0</v>
      </c>
    </row>
    <row r="194" spans="1:8" ht="15.75" thickBot="1" x14ac:dyDescent="0.3">
      <c r="A194" s="27" t="s">
        <v>284</v>
      </c>
      <c r="B194" s="7" t="s">
        <v>269</v>
      </c>
      <c r="C194" s="8">
        <v>0</v>
      </c>
      <c r="D194" s="8">
        <v>0</v>
      </c>
      <c r="E194" s="8">
        <v>0</v>
      </c>
      <c r="F194" s="8">
        <v>0</v>
      </c>
      <c r="G194" s="7">
        <v>0</v>
      </c>
      <c r="H194" s="7">
        <v>0</v>
      </c>
    </row>
    <row r="195" spans="1:8" ht="15.75" thickBot="1" x14ac:dyDescent="0.3">
      <c r="A195" s="27" t="s">
        <v>285</v>
      </c>
      <c r="B195" s="7" t="s">
        <v>271</v>
      </c>
      <c r="C195" s="8">
        <v>0</v>
      </c>
      <c r="D195" s="8">
        <v>0</v>
      </c>
      <c r="E195" s="8">
        <v>0</v>
      </c>
      <c r="F195" s="8">
        <v>0</v>
      </c>
      <c r="G195" s="7">
        <v>0</v>
      </c>
      <c r="H195" s="7">
        <v>0</v>
      </c>
    </row>
    <row r="196" spans="1:8" x14ac:dyDescent="0.25">
      <c r="A196" s="82" t="s">
        <v>286</v>
      </c>
      <c r="B196" s="83"/>
      <c r="C196" s="83"/>
      <c r="D196" s="83"/>
      <c r="E196" s="83"/>
      <c r="F196" s="83"/>
      <c r="G196" s="83"/>
      <c r="H196" s="84"/>
    </row>
    <row r="197" spans="1:8" ht="15.75" thickBot="1" x14ac:dyDescent="0.3">
      <c r="A197" s="85" t="s">
        <v>287</v>
      </c>
      <c r="B197" s="86"/>
      <c r="C197" s="86"/>
      <c r="D197" s="86"/>
      <c r="E197" s="86"/>
      <c r="F197" s="86"/>
      <c r="G197" s="86"/>
      <c r="H197" s="87"/>
    </row>
    <row r="198" spans="1:8" ht="36.75" thickBot="1" x14ac:dyDescent="0.3">
      <c r="A198" s="27" t="s">
        <v>288</v>
      </c>
      <c r="B198" s="7" t="s">
        <v>289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</row>
    <row r="199" spans="1:8" ht="24.75" thickBot="1" x14ac:dyDescent="0.3">
      <c r="A199" s="27" t="s">
        <v>290</v>
      </c>
      <c r="B199" s="7" t="s">
        <v>291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</row>
    <row r="200" spans="1:8" ht="36.75" thickBot="1" x14ac:dyDescent="0.3">
      <c r="A200" s="27" t="s">
        <v>292</v>
      </c>
      <c r="B200" s="7" t="s">
        <v>293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</row>
    <row r="201" spans="1:8" ht="36.75" thickBot="1" x14ac:dyDescent="0.3">
      <c r="A201" s="27" t="s">
        <v>294</v>
      </c>
      <c r="B201" s="7" t="s">
        <v>295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</row>
    <row r="202" spans="1:8" ht="24.75" thickBot="1" x14ac:dyDescent="0.3">
      <c r="A202" s="27" t="s">
        <v>296</v>
      </c>
      <c r="B202" s="7" t="s">
        <v>297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</row>
    <row r="203" spans="1:8" ht="15.75" thickBot="1" x14ac:dyDescent="0.3">
      <c r="A203" s="27" t="s">
        <v>298</v>
      </c>
      <c r="B203" s="7" t="s">
        <v>299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</row>
    <row r="204" spans="1:8" ht="24.75" thickBot="1" x14ac:dyDescent="0.3">
      <c r="A204" s="27" t="s">
        <v>300</v>
      </c>
      <c r="B204" s="7" t="s">
        <v>301</v>
      </c>
      <c r="C204" s="7">
        <v>0</v>
      </c>
      <c r="D204" s="7">
        <v>3</v>
      </c>
      <c r="E204" s="7">
        <v>0</v>
      </c>
      <c r="F204" s="7">
        <v>0</v>
      </c>
      <c r="G204" s="7">
        <v>0</v>
      </c>
      <c r="H204" s="7">
        <v>0</v>
      </c>
    </row>
    <row r="205" spans="1:8" ht="24.75" thickBot="1" x14ac:dyDescent="0.3">
      <c r="A205" s="27" t="s">
        <v>302</v>
      </c>
      <c r="B205" s="7" t="s">
        <v>303</v>
      </c>
      <c r="C205" s="7">
        <v>0</v>
      </c>
      <c r="D205" s="7">
        <v>182</v>
      </c>
      <c r="E205" s="7">
        <v>0</v>
      </c>
      <c r="F205" s="7">
        <v>0</v>
      </c>
      <c r="G205" s="7">
        <v>0</v>
      </c>
      <c r="H205" s="7">
        <v>0</v>
      </c>
    </row>
    <row r="206" spans="1:8" x14ac:dyDescent="0.25">
      <c r="A206" s="88"/>
      <c r="B206" s="88"/>
      <c r="C206" s="88"/>
      <c r="D206" s="88"/>
      <c r="E206" s="88"/>
      <c r="F206" s="88"/>
      <c r="G206" s="4"/>
      <c r="H206" s="4"/>
    </row>
    <row r="207" spans="1:8" x14ac:dyDescent="0.25">
      <c r="A207" s="24"/>
      <c r="B207" s="89"/>
      <c r="C207" s="89"/>
      <c r="D207" s="89"/>
      <c r="E207" s="89"/>
      <c r="F207" s="89"/>
      <c r="G207" s="6"/>
      <c r="H207" s="6"/>
    </row>
    <row r="208" spans="1:8" x14ac:dyDescent="0.25">
      <c r="A208" s="90"/>
      <c r="B208" s="90"/>
      <c r="C208" s="90"/>
      <c r="D208" s="90"/>
      <c r="E208" s="90"/>
      <c r="F208" s="90"/>
      <c r="G208" s="90"/>
      <c r="H208" s="90"/>
    </row>
    <row r="209" spans="1:8" x14ac:dyDescent="0.25">
      <c r="A209" s="78" t="s">
        <v>304</v>
      </c>
      <c r="B209" s="78"/>
      <c r="C209" s="78"/>
      <c r="D209" s="78"/>
      <c r="E209" s="78"/>
      <c r="F209" s="78"/>
      <c r="G209" s="78"/>
      <c r="H209" s="78"/>
    </row>
    <row r="210" spans="1:8" x14ac:dyDescent="0.25">
      <c r="A210" s="80" t="s">
        <v>305</v>
      </c>
      <c r="B210" s="80"/>
      <c r="C210" s="80"/>
      <c r="D210" s="80"/>
      <c r="E210" s="80"/>
      <c r="F210" s="80"/>
      <c r="G210" s="80"/>
      <c r="H210" s="80"/>
    </row>
    <row r="211" spans="1:8" x14ac:dyDescent="0.25">
      <c r="A211" s="80" t="s">
        <v>306</v>
      </c>
      <c r="B211" s="80"/>
      <c r="C211" s="80"/>
      <c r="D211" s="80"/>
      <c r="E211" s="80"/>
      <c r="F211" s="80"/>
      <c r="G211" s="80"/>
      <c r="H211" s="80"/>
    </row>
    <row r="212" spans="1:8" x14ac:dyDescent="0.25">
      <c r="A212" s="72" t="s">
        <v>307</v>
      </c>
      <c r="B212" s="72"/>
      <c r="C212" s="72"/>
      <c r="D212" s="72"/>
      <c r="E212" s="72"/>
      <c r="F212" s="72"/>
      <c r="G212" s="72"/>
      <c r="H212" s="72"/>
    </row>
    <row r="213" spans="1:8" x14ac:dyDescent="0.25">
      <c r="A213" s="81" t="s">
        <v>308</v>
      </c>
      <c r="B213" s="81"/>
      <c r="C213" s="81"/>
      <c r="D213" s="81"/>
      <c r="E213" s="81"/>
      <c r="F213" s="81"/>
      <c r="G213" s="81"/>
      <c r="H213" s="81"/>
    </row>
    <row r="214" spans="1:8" x14ac:dyDescent="0.25">
      <c r="A214" s="72" t="s">
        <v>309</v>
      </c>
      <c r="B214" s="72"/>
      <c r="C214" s="72"/>
      <c r="D214" s="72"/>
      <c r="E214" s="72"/>
      <c r="F214" s="72"/>
      <c r="G214" s="72"/>
      <c r="H214" s="72"/>
    </row>
    <row r="215" spans="1:8" x14ac:dyDescent="0.25">
      <c r="A215" s="72" t="s">
        <v>310</v>
      </c>
      <c r="B215" s="72"/>
      <c r="C215" s="72"/>
      <c r="D215" s="72"/>
      <c r="E215" s="72"/>
      <c r="F215" s="72"/>
      <c r="G215" s="72"/>
      <c r="H215" s="72"/>
    </row>
    <row r="216" spans="1:8" x14ac:dyDescent="0.25">
      <c r="A216" s="72" t="s">
        <v>311</v>
      </c>
      <c r="B216" s="72"/>
      <c r="C216" s="72"/>
      <c r="D216" s="72"/>
      <c r="E216" s="72"/>
      <c r="F216" s="72"/>
      <c r="G216" s="72"/>
      <c r="H216" s="72"/>
    </row>
  </sheetData>
  <mergeCells count="108">
    <mergeCell ref="A1:H1"/>
    <mergeCell ref="A3:H3"/>
    <mergeCell ref="A4:H4"/>
    <mergeCell ref="A5:H5"/>
    <mergeCell ref="A7:H7"/>
    <mergeCell ref="A8:D8"/>
    <mergeCell ref="E8:F8"/>
    <mergeCell ref="A10:A11"/>
    <mergeCell ref="B10:B11"/>
    <mergeCell ref="C10:H10"/>
    <mergeCell ref="A23:A24"/>
    <mergeCell ref="C23:C24"/>
    <mergeCell ref="D23:D24"/>
    <mergeCell ref="E23:E24"/>
    <mergeCell ref="F23:F24"/>
    <mergeCell ref="G23:G24"/>
    <mergeCell ref="H23:H24"/>
    <mergeCell ref="H40:H41"/>
    <mergeCell ref="A44:A46"/>
    <mergeCell ref="C44:C46"/>
    <mergeCell ref="D44:D46"/>
    <mergeCell ref="E44:E46"/>
    <mergeCell ref="F44:F46"/>
    <mergeCell ref="G44:G46"/>
    <mergeCell ref="H44:H46"/>
    <mergeCell ref="A40:A41"/>
    <mergeCell ref="C40:C41"/>
    <mergeCell ref="D40:D41"/>
    <mergeCell ref="E40:E41"/>
    <mergeCell ref="F40:F41"/>
    <mergeCell ref="G40:G41"/>
    <mergeCell ref="H49:H50"/>
    <mergeCell ref="A53:A54"/>
    <mergeCell ref="C53:C54"/>
    <mergeCell ref="D53:D54"/>
    <mergeCell ref="E53:E54"/>
    <mergeCell ref="F53:F54"/>
    <mergeCell ref="G53:G54"/>
    <mergeCell ref="H53:H54"/>
    <mergeCell ref="A49:A50"/>
    <mergeCell ref="C49:C50"/>
    <mergeCell ref="D49:D50"/>
    <mergeCell ref="E49:E50"/>
    <mergeCell ref="F49:F50"/>
    <mergeCell ref="G49:G50"/>
    <mergeCell ref="H68:H69"/>
    <mergeCell ref="A89:A90"/>
    <mergeCell ref="C89:C90"/>
    <mergeCell ref="D89:D90"/>
    <mergeCell ref="E89:E90"/>
    <mergeCell ref="F89:F90"/>
    <mergeCell ref="G89:G90"/>
    <mergeCell ref="H89:H90"/>
    <mergeCell ref="A68:A69"/>
    <mergeCell ref="C68:C69"/>
    <mergeCell ref="D68:D69"/>
    <mergeCell ref="E68:E69"/>
    <mergeCell ref="F68:F69"/>
    <mergeCell ref="G68:G69"/>
    <mergeCell ref="H101:H102"/>
    <mergeCell ref="A117:A118"/>
    <mergeCell ref="C117:C118"/>
    <mergeCell ref="D117:D118"/>
    <mergeCell ref="E117:E118"/>
    <mergeCell ref="F117:F118"/>
    <mergeCell ref="G117:G118"/>
    <mergeCell ref="H117:H118"/>
    <mergeCell ref="A101:A102"/>
    <mergeCell ref="C101:C102"/>
    <mergeCell ref="D101:D102"/>
    <mergeCell ref="E101:E102"/>
    <mergeCell ref="F101:F102"/>
    <mergeCell ref="G101:G102"/>
    <mergeCell ref="D145:D146"/>
    <mergeCell ref="E145:E146"/>
    <mergeCell ref="F145:F146"/>
    <mergeCell ref="G145:G146"/>
    <mergeCell ref="H145:H146"/>
    <mergeCell ref="A141:A142"/>
    <mergeCell ref="C141:C142"/>
    <mergeCell ref="D141:D142"/>
    <mergeCell ref="E141:E142"/>
    <mergeCell ref="F141:F142"/>
    <mergeCell ref="G141:G142"/>
    <mergeCell ref="A215:H215"/>
    <mergeCell ref="A216:H216"/>
    <mergeCell ref="E2:H2"/>
    <mergeCell ref="A209:H209"/>
    <mergeCell ref="A210:H210"/>
    <mergeCell ref="A211:H211"/>
    <mergeCell ref="A212:H212"/>
    <mergeCell ref="A213:H213"/>
    <mergeCell ref="A214:H214"/>
    <mergeCell ref="H159:H160"/>
    <mergeCell ref="A196:H196"/>
    <mergeCell ref="A197:H197"/>
    <mergeCell ref="A206:F206"/>
    <mergeCell ref="B207:F207"/>
    <mergeCell ref="A208:H208"/>
    <mergeCell ref="A159:A160"/>
    <mergeCell ref="C159:C160"/>
    <mergeCell ref="D159:D160"/>
    <mergeCell ref="E159:E160"/>
    <mergeCell ref="F159:F160"/>
    <mergeCell ref="G159:G160"/>
    <mergeCell ref="H141:H142"/>
    <mergeCell ref="A145:A146"/>
    <mergeCell ref="C145:C1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opLeftCell="A205" workbookViewId="0">
      <selection activeCell="A206" sqref="A206:F207"/>
    </sheetView>
  </sheetViews>
  <sheetFormatPr defaultRowHeight="15" x14ac:dyDescent="0.25"/>
  <cols>
    <col min="2" max="2" width="40.85546875" customWidth="1"/>
    <col min="3" max="3" width="8.85546875" style="31"/>
  </cols>
  <sheetData>
    <row r="1" spans="1:8" ht="15.75" x14ac:dyDescent="0.25">
      <c r="A1" s="74" t="s">
        <v>0</v>
      </c>
      <c r="B1" s="74"/>
      <c r="C1" s="74"/>
      <c r="D1" s="74"/>
      <c r="E1" s="74"/>
      <c r="F1" s="74"/>
      <c r="G1" s="74"/>
      <c r="H1" s="74"/>
    </row>
    <row r="2" spans="1:8" ht="15.75" x14ac:dyDescent="0.25">
      <c r="A2" s="1"/>
      <c r="E2" s="69" t="s">
        <v>316</v>
      </c>
      <c r="F2" s="70"/>
      <c r="G2" s="70"/>
      <c r="H2" s="70"/>
    </row>
    <row r="3" spans="1:8" ht="15.75" x14ac:dyDescent="0.25">
      <c r="A3" s="75" t="s">
        <v>1</v>
      </c>
      <c r="B3" s="75"/>
      <c r="C3" s="75"/>
      <c r="D3" s="75"/>
      <c r="E3" s="75"/>
      <c r="F3" s="75"/>
      <c r="G3" s="75"/>
      <c r="H3" s="75"/>
    </row>
    <row r="4" spans="1:8" ht="15.75" x14ac:dyDescent="0.25">
      <c r="A4" s="76" t="s">
        <v>2</v>
      </c>
      <c r="B4" s="76"/>
      <c r="C4" s="76"/>
      <c r="D4" s="76"/>
      <c r="E4" s="76"/>
      <c r="F4" s="76"/>
      <c r="G4" s="76"/>
      <c r="H4" s="76"/>
    </row>
    <row r="5" spans="1:8" ht="15.75" x14ac:dyDescent="0.25">
      <c r="A5" s="76" t="s">
        <v>3</v>
      </c>
      <c r="B5" s="76"/>
      <c r="C5" s="76"/>
      <c r="D5" s="76"/>
      <c r="E5" s="76"/>
      <c r="F5" s="76"/>
      <c r="G5" s="76"/>
      <c r="H5" s="76"/>
    </row>
    <row r="6" spans="1:8" ht="15.6" x14ac:dyDescent="0.3">
      <c r="A6" s="23"/>
    </row>
    <row r="7" spans="1:8" ht="15.75" x14ac:dyDescent="0.25">
      <c r="A7" s="77" t="s">
        <v>324</v>
      </c>
      <c r="B7" s="77"/>
      <c r="C7" s="77"/>
      <c r="D7" s="77"/>
      <c r="E7" s="77"/>
      <c r="F7" s="77"/>
      <c r="G7" s="77"/>
      <c r="H7" s="77"/>
    </row>
    <row r="8" spans="1:8" ht="18.75" x14ac:dyDescent="0.25">
      <c r="A8" s="71" t="s">
        <v>4</v>
      </c>
      <c r="B8" s="71"/>
      <c r="C8" s="71"/>
      <c r="D8" s="71"/>
      <c r="E8" s="71" t="s">
        <v>5</v>
      </c>
      <c r="F8" s="71"/>
    </row>
    <row r="9" spans="1:8" ht="19.149999999999999" thickBot="1" x14ac:dyDescent="0.35">
      <c r="A9" s="3"/>
    </row>
    <row r="10" spans="1:8" ht="15.75" thickBot="1" x14ac:dyDescent="0.3">
      <c r="A10" s="104" t="s">
        <v>6</v>
      </c>
      <c r="B10" s="104" t="s">
        <v>7</v>
      </c>
      <c r="C10" s="106" t="s">
        <v>8</v>
      </c>
      <c r="D10" s="107"/>
      <c r="E10" s="107"/>
      <c r="F10" s="107"/>
      <c r="G10" s="107"/>
      <c r="H10" s="108"/>
    </row>
    <row r="11" spans="1:8" ht="102" thickBot="1" x14ac:dyDescent="0.3">
      <c r="A11" s="105"/>
      <c r="B11" s="105"/>
      <c r="C11" s="32" t="s">
        <v>320</v>
      </c>
      <c r="D11" s="12" t="s">
        <v>10</v>
      </c>
      <c r="E11" s="12" t="s">
        <v>11</v>
      </c>
      <c r="F11" s="13" t="s">
        <v>12</v>
      </c>
      <c r="G11" s="12" t="s">
        <v>13</v>
      </c>
      <c r="H11" s="13" t="s">
        <v>14</v>
      </c>
    </row>
    <row r="12" spans="1:8" ht="36.75" thickBot="1" x14ac:dyDescent="0.3">
      <c r="A12" s="39" t="s">
        <v>15</v>
      </c>
      <c r="B12" s="36" t="s">
        <v>16</v>
      </c>
      <c r="C12" s="33">
        <f>SUM(C13,C14,C22,C23)</f>
        <v>97</v>
      </c>
      <c r="D12" s="33">
        <f t="shared" ref="D12:H12" si="0">SUM(D13,D14,D22,D23)</f>
        <v>15</v>
      </c>
      <c r="E12" s="33">
        <f t="shared" si="0"/>
        <v>0</v>
      </c>
      <c r="F12" s="33">
        <f t="shared" si="0"/>
        <v>0</v>
      </c>
      <c r="G12" s="33">
        <f t="shared" si="0"/>
        <v>0</v>
      </c>
      <c r="H12" s="33">
        <f t="shared" si="0"/>
        <v>0</v>
      </c>
    </row>
    <row r="13" spans="1:8" ht="15.75" thickBot="1" x14ac:dyDescent="0.3">
      <c r="A13" s="40" t="s">
        <v>17</v>
      </c>
      <c r="B13" s="34" t="s">
        <v>18</v>
      </c>
      <c r="C13" s="34">
        <v>56</v>
      </c>
      <c r="D13" s="34">
        <v>5</v>
      </c>
      <c r="E13" s="34">
        <v>0</v>
      </c>
      <c r="F13" s="34">
        <v>0</v>
      </c>
      <c r="G13" s="37">
        <v>0</v>
      </c>
      <c r="H13" s="37">
        <v>0</v>
      </c>
    </row>
    <row r="14" spans="1:8" ht="36.75" thickBot="1" x14ac:dyDescent="0.3">
      <c r="A14" s="40" t="s">
        <v>19</v>
      </c>
      <c r="B14" s="37" t="s">
        <v>20</v>
      </c>
      <c r="C14" s="34">
        <f>SUM(C15,C16,C19,C20,C21)</f>
        <v>41</v>
      </c>
      <c r="D14" s="34">
        <f t="shared" ref="D14:H14" si="1">SUM(D15,D16,D19,D20,D21)</f>
        <v>10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0</v>
      </c>
    </row>
    <row r="15" spans="1:8" ht="24.75" thickBot="1" x14ac:dyDescent="0.3">
      <c r="A15" s="40" t="s">
        <v>21</v>
      </c>
      <c r="B15" s="37" t="s">
        <v>22</v>
      </c>
      <c r="C15" s="34">
        <v>41</v>
      </c>
      <c r="D15" s="34">
        <v>8</v>
      </c>
      <c r="E15" s="34">
        <v>0</v>
      </c>
      <c r="F15" s="34">
        <v>0</v>
      </c>
      <c r="G15" s="37">
        <v>0</v>
      </c>
      <c r="H15" s="37">
        <v>0</v>
      </c>
    </row>
    <row r="16" spans="1:8" ht="60.75" thickBot="1" x14ac:dyDescent="0.3">
      <c r="A16" s="40" t="s">
        <v>23</v>
      </c>
      <c r="B16" s="37" t="s">
        <v>24</v>
      </c>
      <c r="C16" s="34">
        <f>SUM(C17:C18)</f>
        <v>0</v>
      </c>
      <c r="D16" s="34">
        <f t="shared" ref="D16:H16" si="2">SUM(D17:D18)</f>
        <v>2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</row>
    <row r="17" spans="1:8" ht="84.75" thickBot="1" x14ac:dyDescent="0.3">
      <c r="A17" s="40" t="s">
        <v>25</v>
      </c>
      <c r="B17" s="37" t="s">
        <v>26</v>
      </c>
      <c r="C17" s="34">
        <v>0</v>
      </c>
      <c r="D17" s="34">
        <v>2</v>
      </c>
      <c r="E17" s="34">
        <v>0</v>
      </c>
      <c r="F17" s="34">
        <v>0</v>
      </c>
      <c r="G17" s="37">
        <v>0</v>
      </c>
      <c r="H17" s="37">
        <v>0</v>
      </c>
    </row>
    <row r="18" spans="1:8" ht="96.75" thickBot="1" x14ac:dyDescent="0.3">
      <c r="A18" s="40" t="s">
        <v>27</v>
      </c>
      <c r="B18" s="37" t="s">
        <v>28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</row>
    <row r="19" spans="1:8" ht="60.6" customHeight="1" thickBot="1" x14ac:dyDescent="0.3">
      <c r="A19" s="40" t="s">
        <v>29</v>
      </c>
      <c r="B19" s="37" t="s">
        <v>30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</row>
    <row r="20" spans="1:8" ht="48.6" customHeight="1" thickBot="1" x14ac:dyDescent="0.3">
      <c r="A20" s="40" t="s">
        <v>31</v>
      </c>
      <c r="B20" s="37" t="s">
        <v>32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24.75" thickBot="1" x14ac:dyDescent="0.3">
      <c r="A21" s="40" t="s">
        <v>33</v>
      </c>
      <c r="B21" s="37" t="s">
        <v>34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 ht="48.75" thickBot="1" x14ac:dyDescent="0.3">
      <c r="A22" s="39" t="s">
        <v>35</v>
      </c>
      <c r="B22" s="36" t="s">
        <v>36</v>
      </c>
      <c r="C22" s="33">
        <v>0</v>
      </c>
      <c r="D22" s="33">
        <v>0</v>
      </c>
      <c r="E22" s="33">
        <v>0</v>
      </c>
      <c r="F22" s="33">
        <v>0</v>
      </c>
      <c r="G22" s="36">
        <v>0</v>
      </c>
      <c r="H22" s="36">
        <v>0</v>
      </c>
    </row>
    <row r="23" spans="1:8" ht="48" x14ac:dyDescent="0.25">
      <c r="A23" s="121" t="s">
        <v>37</v>
      </c>
      <c r="B23" s="51" t="s">
        <v>38</v>
      </c>
      <c r="C23" s="121">
        <f>SUM(C25:C26)</f>
        <v>0</v>
      </c>
      <c r="D23" s="121">
        <f t="shared" ref="D23:H23" si="3">SUM(D25:D26)</f>
        <v>0</v>
      </c>
      <c r="E23" s="121">
        <f t="shared" si="3"/>
        <v>0</v>
      </c>
      <c r="F23" s="121">
        <f t="shared" si="3"/>
        <v>0</v>
      </c>
      <c r="G23" s="121">
        <f t="shared" si="3"/>
        <v>0</v>
      </c>
      <c r="H23" s="121">
        <f t="shared" si="3"/>
        <v>0</v>
      </c>
    </row>
    <row r="24" spans="1:8" ht="15.75" thickBot="1" x14ac:dyDescent="0.3">
      <c r="A24" s="122"/>
      <c r="B24" s="36" t="s">
        <v>39</v>
      </c>
      <c r="C24" s="122"/>
      <c r="D24" s="122"/>
      <c r="E24" s="122"/>
      <c r="F24" s="122"/>
      <c r="G24" s="122"/>
      <c r="H24" s="122"/>
    </row>
    <row r="25" spans="1:8" ht="15.75" thickBot="1" x14ac:dyDescent="0.3">
      <c r="A25" s="40" t="s">
        <v>40</v>
      </c>
      <c r="B25" s="37" t="s">
        <v>18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</row>
    <row r="26" spans="1:8" ht="15.75" thickBot="1" x14ac:dyDescent="0.3">
      <c r="A26" s="40" t="s">
        <v>41</v>
      </c>
      <c r="B26" s="37" t="s">
        <v>42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</row>
    <row r="27" spans="1:8" ht="36.75" thickBot="1" x14ac:dyDescent="0.3">
      <c r="A27" s="39" t="s">
        <v>43</v>
      </c>
      <c r="B27" s="36" t="s">
        <v>44</v>
      </c>
      <c r="C27" s="33">
        <v>0</v>
      </c>
      <c r="D27" s="33">
        <v>0</v>
      </c>
      <c r="E27" s="33">
        <v>0</v>
      </c>
      <c r="F27" s="33">
        <v>0</v>
      </c>
      <c r="G27" s="36">
        <v>0</v>
      </c>
      <c r="H27" s="36">
        <v>0</v>
      </c>
    </row>
    <row r="28" spans="1:8" ht="15.75" thickBot="1" x14ac:dyDescent="0.3">
      <c r="A28" s="40" t="s">
        <v>45</v>
      </c>
      <c r="B28" s="34" t="s">
        <v>46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</row>
    <row r="29" spans="1:8" ht="15.75" thickBot="1" x14ac:dyDescent="0.3">
      <c r="A29" s="40" t="s">
        <v>47</v>
      </c>
      <c r="B29" s="34" t="s">
        <v>48</v>
      </c>
      <c r="C29" s="34"/>
      <c r="D29" s="34">
        <v>6</v>
      </c>
      <c r="E29" s="34"/>
      <c r="F29" s="34"/>
      <c r="G29" s="37"/>
      <c r="H29" s="37"/>
    </row>
    <row r="30" spans="1:8" ht="15.75" thickBot="1" x14ac:dyDescent="0.3">
      <c r="A30" s="40" t="s">
        <v>49</v>
      </c>
      <c r="B30" s="34" t="s">
        <v>50</v>
      </c>
      <c r="C30" s="34">
        <v>97</v>
      </c>
      <c r="D30" s="34">
        <v>9</v>
      </c>
      <c r="E30" s="34"/>
      <c r="F30" s="34"/>
      <c r="G30" s="37"/>
      <c r="H30" s="37"/>
    </row>
    <row r="31" spans="1:8" ht="48.75" thickBot="1" x14ac:dyDescent="0.3">
      <c r="A31" s="39" t="s">
        <v>51</v>
      </c>
      <c r="B31" s="36" t="s">
        <v>52</v>
      </c>
      <c r="C31" s="33">
        <v>59</v>
      </c>
      <c r="D31" s="33">
        <v>8</v>
      </c>
      <c r="E31" s="33">
        <v>0</v>
      </c>
      <c r="F31" s="33">
        <v>0</v>
      </c>
      <c r="G31" s="36">
        <v>0</v>
      </c>
      <c r="H31" s="36">
        <v>0</v>
      </c>
    </row>
    <row r="32" spans="1:8" ht="144.75" thickBot="1" x14ac:dyDescent="0.3">
      <c r="A32" s="40" t="s">
        <v>53</v>
      </c>
      <c r="B32" s="37" t="s">
        <v>54</v>
      </c>
      <c r="C32" s="34">
        <v>0</v>
      </c>
      <c r="D32" s="34">
        <v>2</v>
      </c>
      <c r="E32" s="34">
        <v>0</v>
      </c>
      <c r="F32" s="34">
        <v>0</v>
      </c>
      <c r="G32" s="37">
        <v>0</v>
      </c>
      <c r="H32" s="37">
        <v>0</v>
      </c>
    </row>
    <row r="33" spans="1:8" ht="144.75" thickBot="1" x14ac:dyDescent="0.3">
      <c r="A33" s="40" t="s">
        <v>55</v>
      </c>
      <c r="B33" s="37" t="s">
        <v>56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</row>
    <row r="34" spans="1:8" ht="36.75" thickBot="1" x14ac:dyDescent="0.3">
      <c r="A34" s="39" t="s">
        <v>57</v>
      </c>
      <c r="B34" s="36" t="s">
        <v>58</v>
      </c>
      <c r="C34" s="33">
        <f>SUM(C35:C36)</f>
        <v>59</v>
      </c>
      <c r="D34" s="33">
        <f t="shared" ref="D34:H34" si="4">SUM(D35:D36)</f>
        <v>8</v>
      </c>
      <c r="E34" s="33">
        <f t="shared" si="4"/>
        <v>0</v>
      </c>
      <c r="F34" s="33">
        <f t="shared" si="4"/>
        <v>0</v>
      </c>
      <c r="G34" s="33">
        <f t="shared" si="4"/>
        <v>0</v>
      </c>
      <c r="H34" s="33">
        <f t="shared" si="4"/>
        <v>0</v>
      </c>
    </row>
    <row r="35" spans="1:8" ht="15.75" thickBot="1" x14ac:dyDescent="0.3">
      <c r="A35" s="40" t="s">
        <v>59</v>
      </c>
      <c r="B35" s="37" t="s">
        <v>18</v>
      </c>
      <c r="C35" s="34">
        <v>56</v>
      </c>
      <c r="D35" s="34">
        <v>4</v>
      </c>
      <c r="E35" s="34"/>
      <c r="F35" s="34"/>
      <c r="G35" s="37"/>
      <c r="H35" s="37"/>
    </row>
    <row r="36" spans="1:8" ht="15.75" thickBot="1" x14ac:dyDescent="0.3">
      <c r="A36" s="40" t="s">
        <v>60</v>
      </c>
      <c r="B36" s="37" t="s">
        <v>42</v>
      </c>
      <c r="C36" s="34">
        <v>3</v>
      </c>
      <c r="D36" s="34">
        <v>4</v>
      </c>
      <c r="E36" s="34"/>
      <c r="F36" s="34"/>
      <c r="G36" s="37"/>
      <c r="H36" s="37"/>
    </row>
    <row r="37" spans="1:8" ht="36.75" thickBot="1" x14ac:dyDescent="0.3">
      <c r="A37" s="40" t="s">
        <v>61</v>
      </c>
      <c r="B37" s="37" t="s">
        <v>62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</row>
    <row r="38" spans="1:8" ht="24.75" thickBot="1" x14ac:dyDescent="0.3">
      <c r="A38" s="40" t="s">
        <v>63</v>
      </c>
      <c r="B38" s="37" t="s">
        <v>64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</row>
    <row r="39" spans="1:8" ht="15.75" thickBot="1" x14ac:dyDescent="0.3">
      <c r="A39" s="40" t="s">
        <v>65</v>
      </c>
      <c r="B39" s="37" t="s">
        <v>66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</row>
    <row r="40" spans="1:8" ht="24" x14ac:dyDescent="0.25">
      <c r="A40" s="121" t="s">
        <v>67</v>
      </c>
      <c r="B40" s="51" t="s">
        <v>68</v>
      </c>
      <c r="C40" s="121">
        <f>SUM(C42:C43)</f>
        <v>759</v>
      </c>
      <c r="D40" s="121">
        <f t="shared" ref="D40:H40" si="5">SUM(D42:D43)</f>
        <v>57</v>
      </c>
      <c r="E40" s="121">
        <f t="shared" si="5"/>
        <v>0</v>
      </c>
      <c r="F40" s="121">
        <f t="shared" si="5"/>
        <v>0</v>
      </c>
      <c r="G40" s="121">
        <f t="shared" si="5"/>
        <v>0</v>
      </c>
      <c r="H40" s="121">
        <f t="shared" si="5"/>
        <v>0</v>
      </c>
    </row>
    <row r="41" spans="1:8" ht="15.75" thickBot="1" x14ac:dyDescent="0.3">
      <c r="A41" s="122"/>
      <c r="B41" s="36" t="s">
        <v>69</v>
      </c>
      <c r="C41" s="122"/>
      <c r="D41" s="122"/>
      <c r="E41" s="122"/>
      <c r="F41" s="122"/>
      <c r="G41" s="122"/>
      <c r="H41" s="122"/>
    </row>
    <row r="42" spans="1:8" ht="15.75" thickBot="1" x14ac:dyDescent="0.3">
      <c r="A42" s="40" t="s">
        <v>70</v>
      </c>
      <c r="B42" s="37" t="s">
        <v>18</v>
      </c>
      <c r="C42" s="34">
        <f>SUM(C47,C51,C55)</f>
        <v>730</v>
      </c>
      <c r="D42" s="34">
        <f t="shared" ref="D42:H43" si="6">SUM(D47,D51,D55)</f>
        <v>45</v>
      </c>
      <c r="E42" s="34">
        <f t="shared" si="6"/>
        <v>0</v>
      </c>
      <c r="F42" s="34">
        <f t="shared" si="6"/>
        <v>0</v>
      </c>
      <c r="G42" s="34">
        <f t="shared" si="6"/>
        <v>0</v>
      </c>
      <c r="H42" s="34">
        <f t="shared" si="6"/>
        <v>0</v>
      </c>
    </row>
    <row r="43" spans="1:8" ht="15.75" thickBot="1" x14ac:dyDescent="0.3">
      <c r="A43" s="40" t="s">
        <v>71</v>
      </c>
      <c r="B43" s="37" t="s">
        <v>42</v>
      </c>
      <c r="C43" s="34">
        <f>SUM(C48,C52,C56)</f>
        <v>29</v>
      </c>
      <c r="D43" s="34">
        <f t="shared" si="6"/>
        <v>12</v>
      </c>
      <c r="E43" s="34">
        <f t="shared" si="6"/>
        <v>0</v>
      </c>
      <c r="F43" s="34">
        <f t="shared" si="6"/>
        <v>0</v>
      </c>
      <c r="G43" s="34">
        <f t="shared" si="6"/>
        <v>0</v>
      </c>
      <c r="H43" s="34">
        <f t="shared" si="6"/>
        <v>0</v>
      </c>
    </row>
    <row r="44" spans="1:8" x14ac:dyDescent="0.25">
      <c r="A44" s="125" t="s">
        <v>72</v>
      </c>
      <c r="B44" s="52" t="s">
        <v>73</v>
      </c>
      <c r="C44" s="125">
        <f>SUM(C47:C48)</f>
        <v>730</v>
      </c>
      <c r="D44" s="125">
        <f t="shared" ref="D44:H44" si="7">SUM(D47:D48)</f>
        <v>51</v>
      </c>
      <c r="E44" s="125">
        <f t="shared" si="7"/>
        <v>0</v>
      </c>
      <c r="F44" s="125">
        <f t="shared" si="7"/>
        <v>0</v>
      </c>
      <c r="G44" s="125">
        <f t="shared" si="7"/>
        <v>0</v>
      </c>
      <c r="H44" s="125">
        <f t="shared" si="7"/>
        <v>0</v>
      </c>
    </row>
    <row r="45" spans="1:8" ht="24" x14ac:dyDescent="0.25">
      <c r="A45" s="131"/>
      <c r="B45" s="53" t="s">
        <v>74</v>
      </c>
      <c r="C45" s="131"/>
      <c r="D45" s="131"/>
      <c r="E45" s="131"/>
      <c r="F45" s="131"/>
      <c r="G45" s="131"/>
      <c r="H45" s="131"/>
    </row>
    <row r="46" spans="1:8" ht="15.75" thickBot="1" x14ac:dyDescent="0.3">
      <c r="A46" s="126"/>
      <c r="B46" s="54" t="s">
        <v>39</v>
      </c>
      <c r="C46" s="126"/>
      <c r="D46" s="126"/>
      <c r="E46" s="126"/>
      <c r="F46" s="126"/>
      <c r="G46" s="126"/>
      <c r="H46" s="126"/>
    </row>
    <row r="47" spans="1:8" ht="15.75" thickBot="1" x14ac:dyDescent="0.3">
      <c r="A47" s="40" t="s">
        <v>75</v>
      </c>
      <c r="B47" s="37" t="s">
        <v>18</v>
      </c>
      <c r="C47" s="34">
        <v>730</v>
      </c>
      <c r="D47" s="34">
        <v>45</v>
      </c>
      <c r="E47" s="34">
        <v>0</v>
      </c>
      <c r="F47" s="34">
        <v>0</v>
      </c>
      <c r="G47" s="34">
        <v>0</v>
      </c>
      <c r="H47" s="34">
        <v>0</v>
      </c>
    </row>
    <row r="48" spans="1:8" ht="15.75" thickBot="1" x14ac:dyDescent="0.3">
      <c r="A48" s="40" t="s">
        <v>76</v>
      </c>
      <c r="B48" s="37" t="s">
        <v>42</v>
      </c>
      <c r="C48" s="34">
        <v>0</v>
      </c>
      <c r="D48" s="34">
        <v>6</v>
      </c>
      <c r="E48" s="34">
        <v>0</v>
      </c>
      <c r="F48" s="34">
        <v>0</v>
      </c>
      <c r="G48" s="34">
        <v>0</v>
      </c>
      <c r="H48" s="34">
        <v>0</v>
      </c>
    </row>
    <row r="49" spans="1:8" ht="48" x14ac:dyDescent="0.25">
      <c r="A49" s="123" t="s">
        <v>77</v>
      </c>
      <c r="B49" s="53" t="s">
        <v>78</v>
      </c>
      <c r="C49" s="125">
        <f>SUM(C51:C52)</f>
        <v>0</v>
      </c>
      <c r="D49" s="125">
        <f t="shared" ref="D49:H49" si="8">SUM(D51:D52)</f>
        <v>0</v>
      </c>
      <c r="E49" s="125">
        <f t="shared" si="8"/>
        <v>0</v>
      </c>
      <c r="F49" s="125">
        <f t="shared" si="8"/>
        <v>0</v>
      </c>
      <c r="G49" s="125">
        <f t="shared" si="8"/>
        <v>0</v>
      </c>
      <c r="H49" s="125">
        <f t="shared" si="8"/>
        <v>0</v>
      </c>
    </row>
    <row r="50" spans="1:8" ht="15.75" thickBot="1" x14ac:dyDescent="0.3">
      <c r="A50" s="124"/>
      <c r="B50" s="54" t="s">
        <v>39</v>
      </c>
      <c r="C50" s="126"/>
      <c r="D50" s="126"/>
      <c r="E50" s="126"/>
      <c r="F50" s="126"/>
      <c r="G50" s="126"/>
      <c r="H50" s="126"/>
    </row>
    <row r="51" spans="1:8" ht="15.75" thickBot="1" x14ac:dyDescent="0.3">
      <c r="A51" s="40" t="s">
        <v>79</v>
      </c>
      <c r="B51" s="37" t="s">
        <v>18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</row>
    <row r="52" spans="1:8" ht="15.75" thickBot="1" x14ac:dyDescent="0.3">
      <c r="A52" s="40" t="s">
        <v>80</v>
      </c>
      <c r="B52" s="37" t="s">
        <v>42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</row>
    <row r="53" spans="1:8" ht="24" x14ac:dyDescent="0.25">
      <c r="A53" s="123" t="s">
        <v>81</v>
      </c>
      <c r="B53" s="53" t="s">
        <v>82</v>
      </c>
      <c r="C53" s="125">
        <f>SUM(C55:C56)</f>
        <v>29</v>
      </c>
      <c r="D53" s="125">
        <f t="shared" ref="D53:H53" si="9">SUM(D55:D56)</f>
        <v>6</v>
      </c>
      <c r="E53" s="125">
        <f t="shared" si="9"/>
        <v>0</v>
      </c>
      <c r="F53" s="125">
        <f t="shared" si="9"/>
        <v>0</v>
      </c>
      <c r="G53" s="125">
        <f t="shared" si="9"/>
        <v>0</v>
      </c>
      <c r="H53" s="125">
        <f t="shared" si="9"/>
        <v>0</v>
      </c>
    </row>
    <row r="54" spans="1:8" ht="15.75" thickBot="1" x14ac:dyDescent="0.3">
      <c r="A54" s="124"/>
      <c r="B54" s="54" t="s">
        <v>39</v>
      </c>
      <c r="C54" s="126"/>
      <c r="D54" s="126"/>
      <c r="E54" s="126"/>
      <c r="F54" s="126"/>
      <c r="G54" s="126"/>
      <c r="H54" s="126"/>
    </row>
    <row r="55" spans="1:8" ht="15.75" thickBot="1" x14ac:dyDescent="0.3">
      <c r="A55" s="55" t="s">
        <v>312</v>
      </c>
      <c r="B55" s="37" t="s">
        <v>18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</row>
    <row r="56" spans="1:8" ht="15.75" thickBot="1" x14ac:dyDescent="0.3">
      <c r="A56" s="55" t="s">
        <v>313</v>
      </c>
      <c r="B56" s="37" t="s">
        <v>42</v>
      </c>
      <c r="C56" s="34">
        <v>29</v>
      </c>
      <c r="D56" s="34">
        <v>6</v>
      </c>
      <c r="E56" s="34"/>
      <c r="F56" s="34"/>
      <c r="G56" s="34"/>
      <c r="H56" s="34"/>
    </row>
    <row r="57" spans="1:8" ht="48.75" thickBot="1" x14ac:dyDescent="0.3">
      <c r="A57" s="39" t="s">
        <v>83</v>
      </c>
      <c r="B57" s="36" t="s">
        <v>84</v>
      </c>
      <c r="C57" s="33">
        <f>SUM(C58:C59)</f>
        <v>57</v>
      </c>
      <c r="D57" s="33">
        <f t="shared" ref="D57:H57" si="10">SUM(D58:D59)</f>
        <v>4</v>
      </c>
      <c r="E57" s="33">
        <f t="shared" si="10"/>
        <v>0</v>
      </c>
      <c r="F57" s="33">
        <f t="shared" si="10"/>
        <v>0</v>
      </c>
      <c r="G57" s="33">
        <f t="shared" si="10"/>
        <v>0</v>
      </c>
      <c r="H57" s="33">
        <f t="shared" si="10"/>
        <v>0</v>
      </c>
    </row>
    <row r="58" spans="1:8" ht="15.75" thickBot="1" x14ac:dyDescent="0.3">
      <c r="A58" s="40" t="s">
        <v>85</v>
      </c>
      <c r="B58" s="37" t="s">
        <v>18</v>
      </c>
      <c r="C58" s="34">
        <v>56</v>
      </c>
      <c r="D58" s="34">
        <v>2</v>
      </c>
      <c r="E58" s="34">
        <v>0</v>
      </c>
      <c r="F58" s="34">
        <v>0</v>
      </c>
      <c r="G58" s="37">
        <v>0</v>
      </c>
      <c r="H58" s="37">
        <v>0</v>
      </c>
    </row>
    <row r="59" spans="1:8" ht="15.75" thickBot="1" x14ac:dyDescent="0.3">
      <c r="A59" s="40" t="s">
        <v>86</v>
      </c>
      <c r="B59" s="37" t="s">
        <v>42</v>
      </c>
      <c r="C59" s="34">
        <v>1</v>
      </c>
      <c r="D59" s="34">
        <v>2</v>
      </c>
      <c r="E59" s="34">
        <v>0</v>
      </c>
      <c r="F59" s="34">
        <v>0</v>
      </c>
      <c r="G59" s="37">
        <v>0</v>
      </c>
      <c r="H59" s="37">
        <v>0</v>
      </c>
    </row>
    <row r="60" spans="1:8" ht="36.75" thickBot="1" x14ac:dyDescent="0.3">
      <c r="A60" s="39" t="s">
        <v>87</v>
      </c>
      <c r="B60" s="36" t="s">
        <v>88</v>
      </c>
      <c r="C60" s="33">
        <f>SUM(C61:C62)</f>
        <v>55</v>
      </c>
      <c r="D60" s="33">
        <f t="shared" ref="D60:H60" si="11">SUM(D61:D62)</f>
        <v>4</v>
      </c>
      <c r="E60" s="33">
        <f t="shared" si="11"/>
        <v>0</v>
      </c>
      <c r="F60" s="33">
        <f t="shared" si="11"/>
        <v>0</v>
      </c>
      <c r="G60" s="33">
        <f t="shared" si="11"/>
        <v>0</v>
      </c>
      <c r="H60" s="33">
        <f t="shared" si="11"/>
        <v>0</v>
      </c>
    </row>
    <row r="61" spans="1:8" ht="15.75" thickBot="1" x14ac:dyDescent="0.3">
      <c r="A61" s="40" t="s">
        <v>89</v>
      </c>
      <c r="B61" s="37" t="s">
        <v>18</v>
      </c>
      <c r="C61" s="34">
        <v>54</v>
      </c>
      <c r="D61" s="34">
        <v>2</v>
      </c>
      <c r="E61" s="34">
        <v>0</v>
      </c>
      <c r="F61" s="34">
        <v>0</v>
      </c>
      <c r="G61" s="37">
        <v>0</v>
      </c>
      <c r="H61" s="37">
        <v>0</v>
      </c>
    </row>
    <row r="62" spans="1:8" ht="15.75" thickBot="1" x14ac:dyDescent="0.3">
      <c r="A62" s="40" t="s">
        <v>90</v>
      </c>
      <c r="B62" s="37" t="s">
        <v>42</v>
      </c>
      <c r="C62" s="34">
        <v>1</v>
      </c>
      <c r="D62" s="34">
        <v>2</v>
      </c>
      <c r="E62" s="34">
        <v>0</v>
      </c>
      <c r="F62" s="34">
        <v>0</v>
      </c>
      <c r="G62" s="37">
        <v>0</v>
      </c>
      <c r="H62" s="37">
        <v>0</v>
      </c>
    </row>
    <row r="63" spans="1:8" ht="36.75" thickBot="1" x14ac:dyDescent="0.3">
      <c r="A63" s="39" t="s">
        <v>91</v>
      </c>
      <c r="B63" s="36" t="s">
        <v>92</v>
      </c>
      <c r="C63" s="33">
        <f>SUM(C64:C65)</f>
        <v>63</v>
      </c>
      <c r="D63" s="33">
        <f t="shared" ref="D63:H63" si="12">SUM(D64:D65)</f>
        <v>8</v>
      </c>
      <c r="E63" s="33">
        <f t="shared" si="12"/>
        <v>0</v>
      </c>
      <c r="F63" s="33">
        <f t="shared" si="12"/>
        <v>0</v>
      </c>
      <c r="G63" s="33">
        <f t="shared" si="12"/>
        <v>0</v>
      </c>
      <c r="H63" s="33">
        <f t="shared" si="12"/>
        <v>0</v>
      </c>
    </row>
    <row r="64" spans="1:8" ht="15.75" thickBot="1" x14ac:dyDescent="0.3">
      <c r="A64" s="40" t="s">
        <v>93</v>
      </c>
      <c r="B64" s="37" t="s">
        <v>18</v>
      </c>
      <c r="C64" s="34">
        <f>SUM(C70,C75,C80,C85,C92+C97)</f>
        <v>62</v>
      </c>
      <c r="D64" s="34">
        <f t="shared" ref="D64:H64" si="13">SUM(D70,D75,D80,D85,D92+D97)</f>
        <v>4</v>
      </c>
      <c r="E64" s="34">
        <f t="shared" si="13"/>
        <v>0</v>
      </c>
      <c r="F64" s="34">
        <f t="shared" si="13"/>
        <v>0</v>
      </c>
      <c r="G64" s="34">
        <f t="shared" si="13"/>
        <v>0</v>
      </c>
      <c r="H64" s="34">
        <f t="shared" si="13"/>
        <v>0</v>
      </c>
    </row>
    <row r="65" spans="1:8" ht="15.75" thickBot="1" x14ac:dyDescent="0.3">
      <c r="A65" s="40" t="s">
        <v>94</v>
      </c>
      <c r="B65" s="37" t="s">
        <v>42</v>
      </c>
      <c r="C65" s="34">
        <f>SUM(C71,C75,C81,C86,C93+C98)</f>
        <v>1</v>
      </c>
      <c r="D65" s="34">
        <f t="shared" ref="D65:H65" si="14">SUM(D71,D75,D81,D86,D93+D98)</f>
        <v>4</v>
      </c>
      <c r="E65" s="34">
        <f t="shared" si="14"/>
        <v>0</v>
      </c>
      <c r="F65" s="34">
        <f t="shared" si="14"/>
        <v>0</v>
      </c>
      <c r="G65" s="34">
        <f t="shared" si="14"/>
        <v>0</v>
      </c>
      <c r="H65" s="34">
        <f t="shared" si="14"/>
        <v>0</v>
      </c>
    </row>
    <row r="66" spans="1:8" ht="24.6" customHeight="1" thickBot="1" x14ac:dyDescent="0.3">
      <c r="A66" s="40" t="s">
        <v>95</v>
      </c>
      <c r="B66" s="37" t="s">
        <v>96</v>
      </c>
      <c r="C66" s="34">
        <f>SUM(C72,C77,C82,C87,C94+C99)</f>
        <v>0</v>
      </c>
      <c r="D66" s="34">
        <f t="shared" ref="D66:H67" si="15">SUM(D72,D77,D82,D87,D94+D99)</f>
        <v>0</v>
      </c>
      <c r="E66" s="34">
        <f t="shared" si="15"/>
        <v>0</v>
      </c>
      <c r="F66" s="34">
        <f t="shared" si="15"/>
        <v>0</v>
      </c>
      <c r="G66" s="34">
        <f t="shared" si="15"/>
        <v>0</v>
      </c>
      <c r="H66" s="34">
        <f t="shared" si="15"/>
        <v>0</v>
      </c>
    </row>
    <row r="67" spans="1:8" ht="15.75" thickBot="1" x14ac:dyDescent="0.3">
      <c r="A67" s="40" t="s">
        <v>97</v>
      </c>
      <c r="B67" s="37" t="s">
        <v>98</v>
      </c>
      <c r="C67" s="34">
        <f>SUM(C73,C78,C83,C88,C95+C100)</f>
        <v>63</v>
      </c>
      <c r="D67" s="34">
        <f t="shared" si="15"/>
        <v>8</v>
      </c>
      <c r="E67" s="34">
        <f t="shared" si="15"/>
        <v>0</v>
      </c>
      <c r="F67" s="34">
        <f t="shared" si="15"/>
        <v>0</v>
      </c>
      <c r="G67" s="34">
        <f t="shared" si="15"/>
        <v>0</v>
      </c>
      <c r="H67" s="34">
        <f t="shared" si="15"/>
        <v>0</v>
      </c>
    </row>
    <row r="68" spans="1:8" x14ac:dyDescent="0.25">
      <c r="A68" s="123" t="s">
        <v>99</v>
      </c>
      <c r="B68" s="52" t="s">
        <v>100</v>
      </c>
      <c r="C68" s="125">
        <f>SUM(C70:C71)</f>
        <v>0</v>
      </c>
      <c r="D68" s="125">
        <f t="shared" ref="D68:H68" si="16">SUM(D70:D71)</f>
        <v>0</v>
      </c>
      <c r="E68" s="125">
        <f t="shared" si="16"/>
        <v>0</v>
      </c>
      <c r="F68" s="125">
        <f t="shared" si="16"/>
        <v>0</v>
      </c>
      <c r="G68" s="125">
        <f t="shared" si="16"/>
        <v>0</v>
      </c>
      <c r="H68" s="125">
        <f t="shared" si="16"/>
        <v>0</v>
      </c>
    </row>
    <row r="69" spans="1:8" ht="24.75" thickBot="1" x14ac:dyDescent="0.3">
      <c r="A69" s="124"/>
      <c r="B69" s="54" t="s">
        <v>101</v>
      </c>
      <c r="C69" s="126"/>
      <c r="D69" s="126"/>
      <c r="E69" s="126"/>
      <c r="F69" s="126"/>
      <c r="G69" s="126"/>
      <c r="H69" s="126"/>
    </row>
    <row r="70" spans="1:8" ht="15.75" thickBot="1" x14ac:dyDescent="0.3">
      <c r="A70" s="40" t="s">
        <v>102</v>
      </c>
      <c r="B70" s="37" t="s">
        <v>18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</row>
    <row r="71" spans="1:8" ht="15.75" thickBot="1" x14ac:dyDescent="0.3">
      <c r="A71" s="40" t="s">
        <v>103</v>
      </c>
      <c r="B71" s="37" t="s">
        <v>42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</row>
    <row r="72" spans="1:8" ht="15.75" thickBot="1" x14ac:dyDescent="0.3">
      <c r="A72" s="40" t="s">
        <v>104</v>
      </c>
      <c r="B72" s="37" t="s">
        <v>105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</row>
    <row r="73" spans="1:8" ht="15.75" thickBot="1" x14ac:dyDescent="0.3">
      <c r="A73" s="40" t="s">
        <v>106</v>
      </c>
      <c r="B73" s="37" t="s">
        <v>98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</row>
    <row r="74" spans="1:8" ht="15.75" thickBot="1" x14ac:dyDescent="0.3">
      <c r="A74" s="56" t="s">
        <v>107</v>
      </c>
      <c r="B74" s="54" t="s">
        <v>108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</row>
    <row r="75" spans="1:8" ht="15.75" thickBot="1" x14ac:dyDescent="0.3">
      <c r="A75" s="40" t="s">
        <v>109</v>
      </c>
      <c r="B75" s="37" t="s">
        <v>18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</row>
    <row r="76" spans="1:8" ht="15.75" thickBot="1" x14ac:dyDescent="0.3">
      <c r="A76" s="40" t="s">
        <v>110</v>
      </c>
      <c r="B76" s="37" t="s">
        <v>42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</row>
    <row r="77" spans="1:8" ht="15.75" thickBot="1" x14ac:dyDescent="0.3">
      <c r="A77" s="40" t="s">
        <v>111</v>
      </c>
      <c r="B77" s="37" t="s">
        <v>112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15.75" thickBot="1" x14ac:dyDescent="0.3">
      <c r="A78" s="40" t="s">
        <v>113</v>
      </c>
      <c r="B78" s="37" t="s">
        <v>98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</row>
    <row r="79" spans="1:8" ht="15.75" thickBot="1" x14ac:dyDescent="0.3">
      <c r="A79" s="56" t="s">
        <v>114</v>
      </c>
      <c r="B79" s="54" t="s">
        <v>115</v>
      </c>
      <c r="C79" s="35">
        <f>SUM(C80:C81)</f>
        <v>0</v>
      </c>
      <c r="D79" s="35">
        <f t="shared" ref="D79:H79" si="17">SUM(D80:D81)</f>
        <v>0</v>
      </c>
      <c r="E79" s="35">
        <f t="shared" si="17"/>
        <v>0</v>
      </c>
      <c r="F79" s="35">
        <f t="shared" si="17"/>
        <v>0</v>
      </c>
      <c r="G79" s="35">
        <f t="shared" si="17"/>
        <v>0</v>
      </c>
      <c r="H79" s="35">
        <f t="shared" si="17"/>
        <v>0</v>
      </c>
    </row>
    <row r="80" spans="1:8" ht="15.75" thickBot="1" x14ac:dyDescent="0.3">
      <c r="A80" s="40" t="s">
        <v>116</v>
      </c>
      <c r="B80" s="37" t="s">
        <v>18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</row>
    <row r="81" spans="1:8" ht="15.75" thickBot="1" x14ac:dyDescent="0.3">
      <c r="A81" s="40" t="s">
        <v>117</v>
      </c>
      <c r="B81" s="37" t="s">
        <v>42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</row>
    <row r="82" spans="1:8" ht="15.75" thickBot="1" x14ac:dyDescent="0.3">
      <c r="A82" s="40" t="s">
        <v>118</v>
      </c>
      <c r="B82" s="37" t="s">
        <v>119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</row>
    <row r="83" spans="1:8" ht="15.75" thickBot="1" x14ac:dyDescent="0.3">
      <c r="A83" s="40" t="s">
        <v>120</v>
      </c>
      <c r="B83" s="37" t="s">
        <v>98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</row>
    <row r="84" spans="1:8" ht="24.6" customHeight="1" thickBot="1" x14ac:dyDescent="0.3">
      <c r="A84" s="56" t="s">
        <v>121</v>
      </c>
      <c r="B84" s="54" t="s">
        <v>122</v>
      </c>
      <c r="C84" s="35">
        <f>SUM(C85:C86)</f>
        <v>0</v>
      </c>
      <c r="D84" s="35">
        <f t="shared" ref="D84:H84" si="18">SUM(D85:D86)</f>
        <v>0</v>
      </c>
      <c r="E84" s="35">
        <f t="shared" si="18"/>
        <v>0</v>
      </c>
      <c r="F84" s="35">
        <f t="shared" si="18"/>
        <v>0</v>
      </c>
      <c r="G84" s="35">
        <f t="shared" si="18"/>
        <v>0</v>
      </c>
      <c r="H84" s="35">
        <f t="shared" si="18"/>
        <v>0</v>
      </c>
    </row>
    <row r="85" spans="1:8" ht="15.75" thickBot="1" x14ac:dyDescent="0.3">
      <c r="A85" s="40" t="s">
        <v>123</v>
      </c>
      <c r="B85" s="37" t="s">
        <v>18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</row>
    <row r="86" spans="1:8" ht="15.75" thickBot="1" x14ac:dyDescent="0.3">
      <c r="A86" s="40" t="s">
        <v>124</v>
      </c>
      <c r="B86" s="37" t="s">
        <v>42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</row>
    <row r="87" spans="1:8" ht="15.75" thickBot="1" x14ac:dyDescent="0.3">
      <c r="A87" s="40" t="s">
        <v>125</v>
      </c>
      <c r="B87" s="37" t="s">
        <v>126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</row>
    <row r="88" spans="1:8" ht="15.75" thickBot="1" x14ac:dyDescent="0.3">
      <c r="A88" s="40" t="s">
        <v>127</v>
      </c>
      <c r="B88" s="37" t="s">
        <v>98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</row>
    <row r="89" spans="1:8" x14ac:dyDescent="0.25">
      <c r="A89" s="127" t="s">
        <v>128</v>
      </c>
      <c r="B89" s="57" t="s">
        <v>129</v>
      </c>
      <c r="C89" s="127">
        <v>0</v>
      </c>
      <c r="D89" s="127">
        <v>0</v>
      </c>
      <c r="E89" s="127">
        <v>0</v>
      </c>
      <c r="F89" s="127">
        <v>0</v>
      </c>
      <c r="G89" s="129">
        <v>0</v>
      </c>
      <c r="H89" s="129">
        <v>0</v>
      </c>
    </row>
    <row r="90" spans="1:8" ht="15.75" thickBot="1" x14ac:dyDescent="0.3">
      <c r="A90" s="128"/>
      <c r="B90" s="58" t="s">
        <v>130</v>
      </c>
      <c r="C90" s="128"/>
      <c r="D90" s="128"/>
      <c r="E90" s="128"/>
      <c r="F90" s="128"/>
      <c r="G90" s="130"/>
      <c r="H90" s="130"/>
    </row>
    <row r="91" spans="1:8" ht="15.75" thickBot="1" x14ac:dyDescent="0.3">
      <c r="A91" s="56" t="s">
        <v>131</v>
      </c>
      <c r="B91" s="54" t="s">
        <v>132</v>
      </c>
      <c r="C91" s="35">
        <f>SUM(C92:C93)</f>
        <v>2</v>
      </c>
      <c r="D91" s="35">
        <f t="shared" ref="D91:H91" si="19">SUM(D92:D93)</f>
        <v>3</v>
      </c>
      <c r="E91" s="35">
        <f t="shared" si="19"/>
        <v>0</v>
      </c>
      <c r="F91" s="35">
        <f t="shared" si="19"/>
        <v>0</v>
      </c>
      <c r="G91" s="35">
        <f t="shared" si="19"/>
        <v>0</v>
      </c>
      <c r="H91" s="35">
        <f t="shared" si="19"/>
        <v>0</v>
      </c>
    </row>
    <row r="92" spans="1:8" ht="15.75" thickBot="1" x14ac:dyDescent="0.3">
      <c r="A92" s="40" t="s">
        <v>133</v>
      </c>
      <c r="B92" s="37" t="s">
        <v>18</v>
      </c>
      <c r="C92" s="34">
        <v>2</v>
      </c>
      <c r="D92" s="34">
        <v>3</v>
      </c>
      <c r="E92" s="34">
        <v>0</v>
      </c>
      <c r="F92" s="34">
        <v>0</v>
      </c>
      <c r="G92" s="37">
        <v>0</v>
      </c>
      <c r="H92" s="37">
        <v>0</v>
      </c>
    </row>
    <row r="93" spans="1:8" ht="15.75" thickBot="1" x14ac:dyDescent="0.3">
      <c r="A93" s="40" t="s">
        <v>134</v>
      </c>
      <c r="B93" s="37" t="s">
        <v>42</v>
      </c>
      <c r="C93" s="34">
        <v>0</v>
      </c>
      <c r="D93" s="34">
        <v>0</v>
      </c>
      <c r="E93" s="34">
        <v>0</v>
      </c>
      <c r="F93" s="34">
        <v>0</v>
      </c>
      <c r="G93" s="37">
        <v>0</v>
      </c>
      <c r="H93" s="37">
        <v>0</v>
      </c>
    </row>
    <row r="94" spans="1:8" ht="15.75" thickBot="1" x14ac:dyDescent="0.3">
      <c r="A94" s="40" t="s">
        <v>135</v>
      </c>
      <c r="B94" s="37" t="s">
        <v>136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</row>
    <row r="95" spans="1:8" ht="15.75" thickBot="1" x14ac:dyDescent="0.3">
      <c r="A95" s="40" t="s">
        <v>137</v>
      </c>
      <c r="B95" s="37" t="s">
        <v>98</v>
      </c>
      <c r="C95" s="34">
        <v>2</v>
      </c>
      <c r="D95" s="34">
        <v>3</v>
      </c>
      <c r="E95" s="34">
        <v>0</v>
      </c>
      <c r="F95" s="34">
        <v>0</v>
      </c>
      <c r="G95" s="37">
        <v>0</v>
      </c>
      <c r="H95" s="37">
        <v>0</v>
      </c>
    </row>
    <row r="96" spans="1:8" ht="15.75" thickBot="1" x14ac:dyDescent="0.3">
      <c r="A96" s="56" t="s">
        <v>138</v>
      </c>
      <c r="B96" s="54" t="s">
        <v>139</v>
      </c>
      <c r="C96" s="35">
        <f>SUM(C97:C98)</f>
        <v>61</v>
      </c>
      <c r="D96" s="35">
        <f t="shared" ref="D96:H96" si="20">SUM(D97:D98)</f>
        <v>5</v>
      </c>
      <c r="E96" s="35">
        <f t="shared" si="20"/>
        <v>0</v>
      </c>
      <c r="F96" s="35">
        <f t="shared" si="20"/>
        <v>0</v>
      </c>
      <c r="G96" s="35">
        <f t="shared" si="20"/>
        <v>0</v>
      </c>
      <c r="H96" s="35">
        <f t="shared" si="20"/>
        <v>0</v>
      </c>
    </row>
    <row r="97" spans="1:8" ht="15.75" thickBot="1" x14ac:dyDescent="0.3">
      <c r="A97" s="40" t="s">
        <v>140</v>
      </c>
      <c r="B97" s="37" t="s">
        <v>18</v>
      </c>
      <c r="C97" s="34">
        <f>SUM(C103,C106,C109,C112)</f>
        <v>60</v>
      </c>
      <c r="D97" s="34">
        <f t="shared" ref="D97:H98" si="21">SUM(D103,D106,D109,D112)</f>
        <v>1</v>
      </c>
      <c r="E97" s="34">
        <f t="shared" si="21"/>
        <v>0</v>
      </c>
      <c r="F97" s="34">
        <f t="shared" si="21"/>
        <v>0</v>
      </c>
      <c r="G97" s="34">
        <f t="shared" si="21"/>
        <v>0</v>
      </c>
      <c r="H97" s="34">
        <f t="shared" si="21"/>
        <v>0</v>
      </c>
    </row>
    <row r="98" spans="1:8" ht="15.75" thickBot="1" x14ac:dyDescent="0.3">
      <c r="A98" s="40" t="s">
        <v>141</v>
      </c>
      <c r="B98" s="37" t="s">
        <v>42</v>
      </c>
      <c r="C98" s="34">
        <f>SUM(C104,C107,C110,C113)</f>
        <v>1</v>
      </c>
      <c r="D98" s="34">
        <f t="shared" si="21"/>
        <v>4</v>
      </c>
      <c r="E98" s="34">
        <f t="shared" si="21"/>
        <v>0</v>
      </c>
      <c r="F98" s="34">
        <f t="shared" si="21"/>
        <v>0</v>
      </c>
      <c r="G98" s="34">
        <f t="shared" si="21"/>
        <v>0</v>
      </c>
      <c r="H98" s="34">
        <f t="shared" si="21"/>
        <v>0</v>
      </c>
    </row>
    <row r="99" spans="1:8" ht="15.75" thickBot="1" x14ac:dyDescent="0.3">
      <c r="A99" s="40" t="s">
        <v>142</v>
      </c>
      <c r="B99" s="37" t="s">
        <v>143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</row>
    <row r="100" spans="1:8" ht="15.75" thickBot="1" x14ac:dyDescent="0.3">
      <c r="A100" s="40" t="s">
        <v>144</v>
      </c>
      <c r="B100" s="37" t="s">
        <v>98</v>
      </c>
      <c r="C100" s="34">
        <v>61</v>
      </c>
      <c r="D100" s="34">
        <v>5</v>
      </c>
      <c r="E100" s="34">
        <v>0</v>
      </c>
      <c r="F100" s="34">
        <v>0</v>
      </c>
      <c r="G100" s="34">
        <v>0</v>
      </c>
      <c r="H100" s="34">
        <v>0</v>
      </c>
    </row>
    <row r="101" spans="1:8" ht="24" x14ac:dyDescent="0.25">
      <c r="A101" s="127" t="s">
        <v>145</v>
      </c>
      <c r="B101" s="59" t="s">
        <v>146</v>
      </c>
      <c r="C101" s="127">
        <f>SUM(C103:C104)</f>
        <v>0</v>
      </c>
      <c r="D101" s="127">
        <f t="shared" ref="D101:H101" si="22">SUM(D103:D104)</f>
        <v>0</v>
      </c>
      <c r="E101" s="127">
        <f t="shared" si="22"/>
        <v>0</v>
      </c>
      <c r="F101" s="127">
        <f t="shared" si="22"/>
        <v>0</v>
      </c>
      <c r="G101" s="127">
        <f t="shared" si="22"/>
        <v>0</v>
      </c>
      <c r="H101" s="127">
        <f t="shared" si="22"/>
        <v>0</v>
      </c>
    </row>
    <row r="102" spans="1:8" ht="15.75" thickBot="1" x14ac:dyDescent="0.3">
      <c r="A102" s="128"/>
      <c r="B102" s="58" t="s">
        <v>147</v>
      </c>
      <c r="C102" s="128"/>
      <c r="D102" s="128"/>
      <c r="E102" s="128"/>
      <c r="F102" s="128"/>
      <c r="G102" s="128"/>
      <c r="H102" s="128"/>
    </row>
    <row r="103" spans="1:8" ht="15.75" thickBot="1" x14ac:dyDescent="0.3">
      <c r="A103" s="40" t="s">
        <v>148</v>
      </c>
      <c r="B103" s="37" t="s">
        <v>18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</row>
    <row r="104" spans="1:8" ht="15.75" thickBot="1" x14ac:dyDescent="0.3">
      <c r="A104" s="40" t="s">
        <v>149</v>
      </c>
      <c r="B104" s="37" t="s">
        <v>42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</row>
    <row r="105" spans="1:8" ht="15.75" thickBot="1" x14ac:dyDescent="0.3">
      <c r="A105" s="40" t="s">
        <v>150</v>
      </c>
      <c r="B105" s="58" t="s">
        <v>151</v>
      </c>
      <c r="C105" s="34">
        <f>SUM(C106:C107)</f>
        <v>58</v>
      </c>
      <c r="D105" s="34">
        <f t="shared" ref="D105:H105" si="23">SUM(D106:D107)</f>
        <v>4</v>
      </c>
      <c r="E105" s="34">
        <f t="shared" si="23"/>
        <v>0</v>
      </c>
      <c r="F105" s="34">
        <f t="shared" si="23"/>
        <v>0</v>
      </c>
      <c r="G105" s="34">
        <f t="shared" si="23"/>
        <v>0</v>
      </c>
      <c r="H105" s="34">
        <f t="shared" si="23"/>
        <v>0</v>
      </c>
    </row>
    <row r="106" spans="1:8" ht="15.75" thickBot="1" x14ac:dyDescent="0.3">
      <c r="A106" s="40" t="s">
        <v>152</v>
      </c>
      <c r="B106" s="37" t="s">
        <v>18</v>
      </c>
      <c r="C106" s="34">
        <v>58</v>
      </c>
      <c r="D106" s="34">
        <v>1</v>
      </c>
      <c r="E106" s="34">
        <v>0</v>
      </c>
      <c r="F106" s="34">
        <v>0</v>
      </c>
      <c r="G106" s="34">
        <v>0</v>
      </c>
      <c r="H106" s="34">
        <v>0</v>
      </c>
    </row>
    <row r="107" spans="1:8" ht="15.75" thickBot="1" x14ac:dyDescent="0.3">
      <c r="A107" s="40" t="s">
        <v>153</v>
      </c>
      <c r="B107" s="37" t="s">
        <v>42</v>
      </c>
      <c r="C107" s="34">
        <v>0</v>
      </c>
      <c r="D107" s="34">
        <v>3</v>
      </c>
      <c r="E107" s="34">
        <v>0</v>
      </c>
      <c r="F107" s="34">
        <v>0</v>
      </c>
      <c r="G107" s="34">
        <v>0</v>
      </c>
      <c r="H107" s="34">
        <v>0</v>
      </c>
    </row>
    <row r="108" spans="1:8" ht="15.75" thickBot="1" x14ac:dyDescent="0.3">
      <c r="A108" s="40" t="s">
        <v>154</v>
      </c>
      <c r="B108" s="58" t="s">
        <v>155</v>
      </c>
      <c r="C108" s="34">
        <f>SUM(C109:C110)</f>
        <v>0</v>
      </c>
      <c r="D108" s="34">
        <f t="shared" ref="D108:H108" si="24">SUM(D109:D110)</f>
        <v>0</v>
      </c>
      <c r="E108" s="34">
        <f t="shared" si="24"/>
        <v>0</v>
      </c>
      <c r="F108" s="34">
        <f t="shared" si="24"/>
        <v>0</v>
      </c>
      <c r="G108" s="34">
        <f t="shared" si="24"/>
        <v>0</v>
      </c>
      <c r="H108" s="34">
        <f t="shared" si="24"/>
        <v>0</v>
      </c>
    </row>
    <row r="109" spans="1:8" ht="15.75" thickBot="1" x14ac:dyDescent="0.3">
      <c r="A109" s="40" t="s">
        <v>156</v>
      </c>
      <c r="B109" s="37" t="s">
        <v>18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</row>
    <row r="110" spans="1:8" ht="15.75" thickBot="1" x14ac:dyDescent="0.3">
      <c r="A110" s="40" t="s">
        <v>157</v>
      </c>
      <c r="B110" s="37" t="s">
        <v>42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</row>
    <row r="111" spans="1:8" ht="15.75" thickBot="1" x14ac:dyDescent="0.3">
      <c r="A111" s="40" t="s">
        <v>158</v>
      </c>
      <c r="B111" s="58" t="s">
        <v>159</v>
      </c>
      <c r="C111" s="34">
        <f>SUM(C112:C113)</f>
        <v>3</v>
      </c>
      <c r="D111" s="34">
        <f t="shared" ref="D111:H111" si="25">SUM(D112:D113)</f>
        <v>1</v>
      </c>
      <c r="E111" s="34">
        <f t="shared" si="25"/>
        <v>0</v>
      </c>
      <c r="F111" s="34">
        <f t="shared" si="25"/>
        <v>0</v>
      </c>
      <c r="G111" s="34">
        <f t="shared" si="25"/>
        <v>0</v>
      </c>
      <c r="H111" s="34">
        <f t="shared" si="25"/>
        <v>0</v>
      </c>
    </row>
    <row r="112" spans="1:8" ht="15.75" thickBot="1" x14ac:dyDescent="0.3">
      <c r="A112" s="40" t="s">
        <v>160</v>
      </c>
      <c r="B112" s="37" t="s">
        <v>18</v>
      </c>
      <c r="C112" s="34">
        <v>2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</row>
    <row r="113" spans="1:8" ht="15.75" thickBot="1" x14ac:dyDescent="0.3">
      <c r="A113" s="40" t="s">
        <v>161</v>
      </c>
      <c r="B113" s="37" t="s">
        <v>42</v>
      </c>
      <c r="C113" s="34">
        <v>1</v>
      </c>
      <c r="D113" s="34">
        <v>1</v>
      </c>
      <c r="E113" s="34">
        <v>0</v>
      </c>
      <c r="F113" s="34">
        <v>0</v>
      </c>
      <c r="G113" s="34"/>
      <c r="H113" s="34">
        <v>0</v>
      </c>
    </row>
    <row r="114" spans="1:8" ht="24.75" thickBot="1" x14ac:dyDescent="0.3">
      <c r="A114" s="39" t="s">
        <v>162</v>
      </c>
      <c r="B114" s="36" t="s">
        <v>163</v>
      </c>
      <c r="C114" s="33">
        <f>SUM(C115:C116)</f>
        <v>166</v>
      </c>
      <c r="D114" s="33">
        <f t="shared" ref="D114:H114" si="26">SUM(D115:D116)</f>
        <v>32.299999999999997</v>
      </c>
      <c r="E114" s="33">
        <f t="shared" si="26"/>
        <v>0</v>
      </c>
      <c r="F114" s="33">
        <f t="shared" si="26"/>
        <v>0</v>
      </c>
      <c r="G114" s="33">
        <f t="shared" si="26"/>
        <v>0</v>
      </c>
      <c r="H114" s="33">
        <f t="shared" si="26"/>
        <v>0</v>
      </c>
    </row>
    <row r="115" spans="1:8" ht="15.75" thickBot="1" x14ac:dyDescent="0.3">
      <c r="A115" s="40" t="s">
        <v>164</v>
      </c>
      <c r="B115" s="37" t="s">
        <v>18</v>
      </c>
      <c r="C115" s="34">
        <f>SUM(C119,C122,C125,C128)</f>
        <v>156</v>
      </c>
      <c r="D115" s="34">
        <f t="shared" ref="D115:H116" si="27">SUM(D119,D122,D125,D128)</f>
        <v>0.3</v>
      </c>
      <c r="E115" s="34">
        <f t="shared" si="27"/>
        <v>0</v>
      </c>
      <c r="F115" s="34">
        <f t="shared" si="27"/>
        <v>0</v>
      </c>
      <c r="G115" s="34">
        <f t="shared" si="27"/>
        <v>0</v>
      </c>
      <c r="H115" s="34">
        <f t="shared" si="27"/>
        <v>0</v>
      </c>
    </row>
    <row r="116" spans="1:8" ht="15.75" thickBot="1" x14ac:dyDescent="0.3">
      <c r="A116" s="40" t="s">
        <v>165</v>
      </c>
      <c r="B116" s="37" t="s">
        <v>42</v>
      </c>
      <c r="C116" s="34">
        <f>SUM(C120,C123,C126,C129)</f>
        <v>10</v>
      </c>
      <c r="D116" s="34">
        <f t="shared" si="27"/>
        <v>32</v>
      </c>
      <c r="E116" s="34">
        <f t="shared" si="27"/>
        <v>0</v>
      </c>
      <c r="F116" s="34">
        <f t="shared" si="27"/>
        <v>0</v>
      </c>
      <c r="G116" s="34">
        <f t="shared" si="27"/>
        <v>0</v>
      </c>
      <c r="H116" s="34">
        <f t="shared" si="27"/>
        <v>0</v>
      </c>
    </row>
    <row r="117" spans="1:8" ht="24" x14ac:dyDescent="0.25">
      <c r="A117" s="127" t="s">
        <v>166</v>
      </c>
      <c r="B117" s="59" t="s">
        <v>167</v>
      </c>
      <c r="C117" s="127">
        <f>SUM(C119:C120)</f>
        <v>0</v>
      </c>
      <c r="D117" s="127">
        <f t="shared" ref="D117:H117" si="28">SUM(D119:D120)</f>
        <v>0</v>
      </c>
      <c r="E117" s="127">
        <f t="shared" si="28"/>
        <v>0</v>
      </c>
      <c r="F117" s="127">
        <f t="shared" si="28"/>
        <v>0</v>
      </c>
      <c r="G117" s="127">
        <f t="shared" si="28"/>
        <v>0</v>
      </c>
      <c r="H117" s="127">
        <f t="shared" si="28"/>
        <v>0</v>
      </c>
    </row>
    <row r="118" spans="1:8" ht="15.75" thickBot="1" x14ac:dyDescent="0.3">
      <c r="A118" s="128"/>
      <c r="B118" s="58" t="s">
        <v>147</v>
      </c>
      <c r="C118" s="128"/>
      <c r="D118" s="128"/>
      <c r="E118" s="128"/>
      <c r="F118" s="128"/>
      <c r="G118" s="128"/>
      <c r="H118" s="128"/>
    </row>
    <row r="119" spans="1:8" ht="15.75" thickBot="1" x14ac:dyDescent="0.3">
      <c r="A119" s="40" t="s">
        <v>168</v>
      </c>
      <c r="B119" s="37" t="s">
        <v>18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</row>
    <row r="120" spans="1:8" ht="15.75" thickBot="1" x14ac:dyDescent="0.3">
      <c r="A120" s="40" t="s">
        <v>169</v>
      </c>
      <c r="B120" s="37" t="s">
        <v>42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</row>
    <row r="121" spans="1:8" ht="15.75" thickBot="1" x14ac:dyDescent="0.3">
      <c r="A121" s="40" t="s">
        <v>170</v>
      </c>
      <c r="B121" s="58" t="s">
        <v>151</v>
      </c>
      <c r="C121" s="34">
        <f>SUM(C122:C123)</f>
        <v>116</v>
      </c>
      <c r="D121" s="34">
        <f t="shared" ref="D121:H121" si="29">SUM(D122:D123)</f>
        <v>22.3</v>
      </c>
      <c r="E121" s="34">
        <f t="shared" si="29"/>
        <v>0</v>
      </c>
      <c r="F121" s="34">
        <f t="shared" si="29"/>
        <v>0</v>
      </c>
      <c r="G121" s="34">
        <f t="shared" si="29"/>
        <v>0</v>
      </c>
      <c r="H121" s="34">
        <f t="shared" si="29"/>
        <v>0</v>
      </c>
    </row>
    <row r="122" spans="1:8" ht="15.75" thickBot="1" x14ac:dyDescent="0.3">
      <c r="A122" s="40" t="s">
        <v>171</v>
      </c>
      <c r="B122" s="37" t="s">
        <v>18</v>
      </c>
      <c r="C122" s="34">
        <v>116</v>
      </c>
      <c r="D122" s="34">
        <v>0.3</v>
      </c>
      <c r="E122" s="34">
        <v>0</v>
      </c>
      <c r="F122" s="34">
        <v>0</v>
      </c>
      <c r="G122" s="34">
        <v>0</v>
      </c>
      <c r="H122" s="34">
        <v>0</v>
      </c>
    </row>
    <row r="123" spans="1:8" ht="15.75" thickBot="1" x14ac:dyDescent="0.3">
      <c r="A123" s="40" t="s">
        <v>172</v>
      </c>
      <c r="B123" s="37" t="s">
        <v>42</v>
      </c>
      <c r="C123" s="34">
        <v>0</v>
      </c>
      <c r="D123" s="34">
        <v>22</v>
      </c>
      <c r="E123" s="34">
        <v>0</v>
      </c>
      <c r="F123" s="34">
        <v>0</v>
      </c>
      <c r="G123" s="34">
        <v>0</v>
      </c>
      <c r="H123" s="34">
        <v>0</v>
      </c>
    </row>
    <row r="124" spans="1:8" ht="15.75" thickBot="1" x14ac:dyDescent="0.3">
      <c r="A124" s="40" t="s">
        <v>173</v>
      </c>
      <c r="B124" s="58" t="s">
        <v>155</v>
      </c>
      <c r="C124" s="34">
        <f>SUM(C125:C126)</f>
        <v>0</v>
      </c>
      <c r="D124" s="34">
        <f t="shared" ref="D124:H124" si="30">SUM(D125:D126)</f>
        <v>0</v>
      </c>
      <c r="E124" s="34">
        <f t="shared" si="30"/>
        <v>0</v>
      </c>
      <c r="F124" s="34">
        <f t="shared" si="30"/>
        <v>0</v>
      </c>
      <c r="G124" s="34">
        <f t="shared" si="30"/>
        <v>0</v>
      </c>
      <c r="H124" s="34">
        <f t="shared" si="30"/>
        <v>0</v>
      </c>
    </row>
    <row r="125" spans="1:8" ht="15.75" thickBot="1" x14ac:dyDescent="0.3">
      <c r="A125" s="40" t="s">
        <v>174</v>
      </c>
      <c r="B125" s="37" t="s">
        <v>18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</row>
    <row r="126" spans="1:8" ht="15.75" thickBot="1" x14ac:dyDescent="0.3">
      <c r="A126" s="40" t="s">
        <v>175</v>
      </c>
      <c r="B126" s="37" t="s">
        <v>42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</row>
    <row r="127" spans="1:8" ht="15.75" thickBot="1" x14ac:dyDescent="0.3">
      <c r="A127" s="40" t="s">
        <v>176</v>
      </c>
      <c r="B127" s="58" t="s">
        <v>159</v>
      </c>
      <c r="C127" s="34">
        <f>SUM(C128:C129)</f>
        <v>50</v>
      </c>
      <c r="D127" s="34">
        <f t="shared" ref="D127:H127" si="31">SUM(D128:D129)</f>
        <v>10</v>
      </c>
      <c r="E127" s="34">
        <f t="shared" si="31"/>
        <v>0</v>
      </c>
      <c r="F127" s="34">
        <f t="shared" si="31"/>
        <v>0</v>
      </c>
      <c r="G127" s="34">
        <f t="shared" si="31"/>
        <v>0</v>
      </c>
      <c r="H127" s="34">
        <f t="shared" si="31"/>
        <v>0</v>
      </c>
    </row>
    <row r="128" spans="1:8" ht="15.75" thickBot="1" x14ac:dyDescent="0.3">
      <c r="A128" s="40" t="s">
        <v>177</v>
      </c>
      <c r="B128" s="37" t="s">
        <v>18</v>
      </c>
      <c r="C128" s="34">
        <v>40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</row>
    <row r="129" spans="1:8" ht="15.75" thickBot="1" x14ac:dyDescent="0.3">
      <c r="A129" s="40" t="s">
        <v>178</v>
      </c>
      <c r="B129" s="37" t="s">
        <v>42</v>
      </c>
      <c r="C129" s="34">
        <v>10</v>
      </c>
      <c r="D129" s="34">
        <v>10</v>
      </c>
      <c r="E129" s="34">
        <v>0</v>
      </c>
      <c r="F129" s="34">
        <v>0</v>
      </c>
      <c r="G129" s="34">
        <v>0</v>
      </c>
      <c r="H129" s="34">
        <v>0</v>
      </c>
    </row>
    <row r="130" spans="1:8" ht="36.75" thickBot="1" x14ac:dyDescent="0.3">
      <c r="A130" s="39" t="s">
        <v>179</v>
      </c>
      <c r="B130" s="36" t="s">
        <v>180</v>
      </c>
      <c r="C130" s="33">
        <f>SUM(C131:C132)</f>
        <v>140</v>
      </c>
      <c r="D130" s="33">
        <f t="shared" ref="D130:H130" si="32">SUM(D131:D132)</f>
        <v>0</v>
      </c>
      <c r="E130" s="33">
        <f t="shared" si="32"/>
        <v>0</v>
      </c>
      <c r="F130" s="33">
        <f t="shared" si="32"/>
        <v>0</v>
      </c>
      <c r="G130" s="33">
        <f t="shared" si="32"/>
        <v>0</v>
      </c>
      <c r="H130" s="33">
        <f t="shared" si="32"/>
        <v>0</v>
      </c>
    </row>
    <row r="131" spans="1:8" ht="15.75" thickBot="1" x14ac:dyDescent="0.3">
      <c r="A131" s="40" t="s">
        <v>181</v>
      </c>
      <c r="B131" s="37" t="s">
        <v>18</v>
      </c>
      <c r="C131" s="34">
        <v>140</v>
      </c>
      <c r="D131" s="34">
        <v>0</v>
      </c>
      <c r="E131" s="34">
        <v>0</v>
      </c>
      <c r="F131" s="34">
        <v>0</v>
      </c>
      <c r="G131" s="37">
        <v>0</v>
      </c>
      <c r="H131" s="37">
        <v>0</v>
      </c>
    </row>
    <row r="132" spans="1:8" ht="15.75" thickBot="1" x14ac:dyDescent="0.3">
      <c r="A132" s="40" t="s">
        <v>182</v>
      </c>
      <c r="B132" s="37" t="s">
        <v>42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</row>
    <row r="133" spans="1:8" ht="60.75" thickBot="1" x14ac:dyDescent="0.3">
      <c r="A133" s="39" t="s">
        <v>183</v>
      </c>
      <c r="B133" s="36" t="s">
        <v>184</v>
      </c>
      <c r="C133" s="33">
        <f>SUM(C134:C137)</f>
        <v>0</v>
      </c>
      <c r="D133" s="33">
        <f t="shared" ref="D133:H133" si="33">SUM(D134:D137)</f>
        <v>0</v>
      </c>
      <c r="E133" s="33">
        <f t="shared" si="33"/>
        <v>0</v>
      </c>
      <c r="F133" s="33">
        <f t="shared" si="33"/>
        <v>0</v>
      </c>
      <c r="G133" s="33">
        <f t="shared" si="33"/>
        <v>0</v>
      </c>
      <c r="H133" s="33">
        <f t="shared" si="33"/>
        <v>0</v>
      </c>
    </row>
    <row r="134" spans="1:8" ht="15.75" thickBot="1" x14ac:dyDescent="0.3">
      <c r="A134" s="40" t="s">
        <v>185</v>
      </c>
      <c r="B134" s="37" t="s">
        <v>186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</row>
    <row r="135" spans="1:8" ht="15.75" thickBot="1" x14ac:dyDescent="0.3">
      <c r="A135" s="40" t="s">
        <v>187</v>
      </c>
      <c r="B135" s="37" t="s">
        <v>188</v>
      </c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</row>
    <row r="136" spans="1:8" ht="15.75" thickBot="1" x14ac:dyDescent="0.3">
      <c r="A136" s="40" t="s">
        <v>189</v>
      </c>
      <c r="B136" s="37" t="s">
        <v>190</v>
      </c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</row>
    <row r="137" spans="1:8" ht="15.75" thickBot="1" x14ac:dyDescent="0.3">
      <c r="A137" s="40" t="s">
        <v>191</v>
      </c>
      <c r="B137" s="37" t="s">
        <v>192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</row>
    <row r="138" spans="1:8" ht="36.75" thickBot="1" x14ac:dyDescent="0.3">
      <c r="A138" s="40" t="s">
        <v>193</v>
      </c>
      <c r="B138" s="37" t="s">
        <v>194</v>
      </c>
      <c r="C138" s="34">
        <f>SUM(C139:C140)</f>
        <v>0</v>
      </c>
      <c r="D138" s="34">
        <f t="shared" ref="D138:H138" si="34">SUM(D139:D140)</f>
        <v>0</v>
      </c>
      <c r="E138" s="34">
        <f t="shared" si="34"/>
        <v>0</v>
      </c>
      <c r="F138" s="34">
        <f t="shared" si="34"/>
        <v>0</v>
      </c>
      <c r="G138" s="34">
        <f t="shared" si="34"/>
        <v>0</v>
      </c>
      <c r="H138" s="34">
        <f t="shared" si="34"/>
        <v>0</v>
      </c>
    </row>
    <row r="139" spans="1:8" ht="15.75" thickBot="1" x14ac:dyDescent="0.3">
      <c r="A139" s="40" t="s">
        <v>195</v>
      </c>
      <c r="B139" s="37" t="s">
        <v>18</v>
      </c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</row>
    <row r="140" spans="1:8" ht="15.75" thickBot="1" x14ac:dyDescent="0.3">
      <c r="A140" s="40" t="s">
        <v>196</v>
      </c>
      <c r="B140" s="37" t="s">
        <v>42</v>
      </c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</row>
    <row r="141" spans="1:8" ht="36" x14ac:dyDescent="0.25">
      <c r="A141" s="121" t="s">
        <v>197</v>
      </c>
      <c r="B141" s="51" t="s">
        <v>198</v>
      </c>
      <c r="C141" s="121">
        <f>SUM(C143:C144)</f>
        <v>0</v>
      </c>
      <c r="D141" s="121">
        <f t="shared" ref="D141:H141" si="35">SUM(D143:D144)</f>
        <v>0</v>
      </c>
      <c r="E141" s="121">
        <f t="shared" si="35"/>
        <v>0</v>
      </c>
      <c r="F141" s="121">
        <f t="shared" si="35"/>
        <v>0</v>
      </c>
      <c r="G141" s="121">
        <f t="shared" si="35"/>
        <v>0</v>
      </c>
      <c r="H141" s="121">
        <f t="shared" si="35"/>
        <v>0</v>
      </c>
    </row>
    <row r="142" spans="1:8" ht="15.75" thickBot="1" x14ac:dyDescent="0.3">
      <c r="A142" s="122"/>
      <c r="B142" s="36" t="s">
        <v>199</v>
      </c>
      <c r="C142" s="122"/>
      <c r="D142" s="122"/>
      <c r="E142" s="122"/>
      <c r="F142" s="122"/>
      <c r="G142" s="122"/>
      <c r="H142" s="122"/>
    </row>
    <row r="143" spans="1:8" ht="15.75" thickBot="1" x14ac:dyDescent="0.3">
      <c r="A143" s="40" t="s">
        <v>200</v>
      </c>
      <c r="B143" s="37" t="s">
        <v>18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</row>
    <row r="144" spans="1:8" ht="15.75" thickBot="1" x14ac:dyDescent="0.3">
      <c r="A144" s="40" t="s">
        <v>201</v>
      </c>
      <c r="B144" s="37" t="s">
        <v>42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</row>
    <row r="145" spans="1:8" x14ac:dyDescent="0.25">
      <c r="A145" s="123" t="s">
        <v>202</v>
      </c>
      <c r="B145" s="60" t="s">
        <v>69</v>
      </c>
      <c r="C145" s="125">
        <f>SUM(C147:C148)</f>
        <v>0</v>
      </c>
      <c r="D145" s="125">
        <f t="shared" ref="D145:H145" si="36">SUM(D147:D148)</f>
        <v>0</v>
      </c>
      <c r="E145" s="125">
        <f t="shared" si="36"/>
        <v>0</v>
      </c>
      <c r="F145" s="125">
        <f t="shared" si="36"/>
        <v>0</v>
      </c>
      <c r="G145" s="125">
        <f t="shared" si="36"/>
        <v>0</v>
      </c>
      <c r="H145" s="125">
        <f t="shared" si="36"/>
        <v>0</v>
      </c>
    </row>
    <row r="146" spans="1:8" ht="15.75" thickBot="1" x14ac:dyDescent="0.3">
      <c r="A146" s="124"/>
      <c r="B146" s="54" t="s">
        <v>66</v>
      </c>
      <c r="C146" s="126"/>
      <c r="D146" s="126"/>
      <c r="E146" s="126"/>
      <c r="F146" s="126"/>
      <c r="G146" s="126"/>
      <c r="H146" s="126"/>
    </row>
    <row r="147" spans="1:8" ht="15.75" thickBot="1" x14ac:dyDescent="0.3">
      <c r="A147" s="40" t="s">
        <v>203</v>
      </c>
      <c r="B147" s="37" t="s">
        <v>18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</row>
    <row r="148" spans="1:8" ht="15.75" thickBot="1" x14ac:dyDescent="0.3">
      <c r="A148" s="40" t="s">
        <v>204</v>
      </c>
      <c r="B148" s="37" t="s">
        <v>42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</row>
    <row r="149" spans="1:8" ht="15.75" thickBot="1" x14ac:dyDescent="0.3">
      <c r="A149" s="56" t="s">
        <v>205</v>
      </c>
      <c r="B149" s="54" t="s">
        <v>206</v>
      </c>
      <c r="C149" s="35">
        <f>SUM(C150:C151)</f>
        <v>0</v>
      </c>
      <c r="D149" s="35">
        <f t="shared" ref="D149:H149" si="37">SUM(D150:D151)</f>
        <v>0</v>
      </c>
      <c r="E149" s="35">
        <f t="shared" si="37"/>
        <v>0</v>
      </c>
      <c r="F149" s="35">
        <f t="shared" si="37"/>
        <v>0</v>
      </c>
      <c r="G149" s="35">
        <f t="shared" si="37"/>
        <v>0</v>
      </c>
      <c r="H149" s="35">
        <f t="shared" si="37"/>
        <v>0</v>
      </c>
    </row>
    <row r="150" spans="1:8" ht="15.75" thickBot="1" x14ac:dyDescent="0.3">
      <c r="A150" s="40" t="s">
        <v>207</v>
      </c>
      <c r="B150" s="37" t="s">
        <v>18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</row>
    <row r="151" spans="1:8" ht="15.75" thickBot="1" x14ac:dyDescent="0.3">
      <c r="A151" s="40" t="s">
        <v>208</v>
      </c>
      <c r="B151" s="37" t="s">
        <v>42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</row>
    <row r="152" spans="1:8" ht="24.75" thickBot="1" x14ac:dyDescent="0.3">
      <c r="A152" s="56" t="s">
        <v>209</v>
      </c>
      <c r="B152" s="54" t="s">
        <v>210</v>
      </c>
      <c r="C152" s="35">
        <f>SUM(C153:C154)</f>
        <v>0</v>
      </c>
      <c r="D152" s="35">
        <f t="shared" ref="D152:H152" si="38">SUM(D153:D154)</f>
        <v>0</v>
      </c>
      <c r="E152" s="35">
        <f t="shared" si="38"/>
        <v>0</v>
      </c>
      <c r="F152" s="35">
        <f t="shared" si="38"/>
        <v>0</v>
      </c>
      <c r="G152" s="35">
        <f t="shared" si="38"/>
        <v>0</v>
      </c>
      <c r="H152" s="35">
        <f t="shared" si="38"/>
        <v>0</v>
      </c>
    </row>
    <row r="153" spans="1:8" ht="15.75" thickBot="1" x14ac:dyDescent="0.3">
      <c r="A153" s="40" t="s">
        <v>211</v>
      </c>
      <c r="B153" s="37" t="s">
        <v>18</v>
      </c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</row>
    <row r="154" spans="1:8" ht="15.75" thickBot="1" x14ac:dyDescent="0.3">
      <c r="A154" s="40" t="s">
        <v>212</v>
      </c>
      <c r="B154" s="37" t="s">
        <v>42</v>
      </c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</row>
    <row r="155" spans="1:8" ht="84.75" thickBot="1" x14ac:dyDescent="0.3">
      <c r="A155" s="39" t="s">
        <v>213</v>
      </c>
      <c r="B155" s="36" t="s">
        <v>214</v>
      </c>
      <c r="C155" s="33">
        <f>SUM(C156:C157)</f>
        <v>0</v>
      </c>
      <c r="D155" s="33">
        <f t="shared" ref="D155:H155" si="39">SUM(D156:D157)</f>
        <v>0</v>
      </c>
      <c r="E155" s="33">
        <f t="shared" si="39"/>
        <v>0</v>
      </c>
      <c r="F155" s="33">
        <f t="shared" si="39"/>
        <v>0</v>
      </c>
      <c r="G155" s="33">
        <f t="shared" si="39"/>
        <v>0</v>
      </c>
      <c r="H155" s="33">
        <f t="shared" si="39"/>
        <v>0</v>
      </c>
    </row>
    <row r="156" spans="1:8" ht="15.75" thickBot="1" x14ac:dyDescent="0.3">
      <c r="A156" s="40" t="s">
        <v>215</v>
      </c>
      <c r="B156" s="37" t="s">
        <v>18</v>
      </c>
      <c r="C156" s="34">
        <v>0</v>
      </c>
      <c r="D156" s="34">
        <v>0</v>
      </c>
      <c r="E156" s="34">
        <v>0</v>
      </c>
      <c r="F156" s="34">
        <v>0</v>
      </c>
      <c r="G156" s="37">
        <v>0</v>
      </c>
      <c r="H156" s="37">
        <v>0</v>
      </c>
    </row>
    <row r="157" spans="1:8" ht="15.75" thickBot="1" x14ac:dyDescent="0.3">
      <c r="A157" s="40" t="s">
        <v>216</v>
      </c>
      <c r="B157" s="37" t="s">
        <v>42</v>
      </c>
      <c r="C157" s="34">
        <v>0</v>
      </c>
      <c r="D157" s="34">
        <v>0</v>
      </c>
      <c r="E157" s="34">
        <v>0</v>
      </c>
      <c r="F157" s="34">
        <v>0</v>
      </c>
      <c r="G157" s="37">
        <v>0</v>
      </c>
      <c r="H157" s="37">
        <v>0</v>
      </c>
    </row>
    <row r="158" spans="1:8" ht="48.75" thickBot="1" x14ac:dyDescent="0.3">
      <c r="A158" s="39" t="s">
        <v>217</v>
      </c>
      <c r="B158" s="36" t="s">
        <v>218</v>
      </c>
      <c r="C158" s="33">
        <v>65</v>
      </c>
      <c r="D158" s="33">
        <v>4</v>
      </c>
      <c r="E158" s="33">
        <v>0</v>
      </c>
      <c r="F158" s="33">
        <v>0</v>
      </c>
      <c r="G158" s="36">
        <v>0</v>
      </c>
      <c r="H158" s="36">
        <v>0</v>
      </c>
    </row>
    <row r="159" spans="1:8" ht="13.15" customHeight="1" x14ac:dyDescent="0.25">
      <c r="A159" s="121" t="s">
        <v>219</v>
      </c>
      <c r="B159" s="51" t="s">
        <v>220</v>
      </c>
      <c r="C159" s="121">
        <v>0</v>
      </c>
      <c r="D159" s="121">
        <v>0</v>
      </c>
      <c r="E159" s="121">
        <v>0</v>
      </c>
      <c r="F159" s="121">
        <v>0</v>
      </c>
      <c r="G159" s="113">
        <v>0</v>
      </c>
      <c r="H159" s="113">
        <v>0</v>
      </c>
    </row>
    <row r="160" spans="1:8" ht="13.15" customHeight="1" thickBot="1" x14ac:dyDescent="0.3">
      <c r="A160" s="122"/>
      <c r="B160" s="36" t="s">
        <v>221</v>
      </c>
      <c r="C160" s="122"/>
      <c r="D160" s="122"/>
      <c r="E160" s="122"/>
      <c r="F160" s="122"/>
      <c r="G160" s="114"/>
      <c r="H160" s="114"/>
    </row>
    <row r="161" spans="1:8" ht="24.75" thickBot="1" x14ac:dyDescent="0.3">
      <c r="A161" s="39" t="s">
        <v>222</v>
      </c>
      <c r="B161" s="36" t="s">
        <v>223</v>
      </c>
      <c r="C161" s="33">
        <v>56</v>
      </c>
      <c r="D161" s="33">
        <v>5</v>
      </c>
      <c r="E161" s="33">
        <v>0</v>
      </c>
      <c r="F161" s="33">
        <v>0</v>
      </c>
      <c r="G161" s="36">
        <v>0</v>
      </c>
      <c r="H161" s="36">
        <v>0</v>
      </c>
    </row>
    <row r="162" spans="1:8" ht="60.75" thickBot="1" x14ac:dyDescent="0.3">
      <c r="A162" s="39" t="s">
        <v>224</v>
      </c>
      <c r="B162" s="36" t="s">
        <v>225</v>
      </c>
      <c r="C162" s="33">
        <v>1</v>
      </c>
      <c r="D162" s="33">
        <v>0</v>
      </c>
      <c r="E162" s="33">
        <v>0</v>
      </c>
      <c r="F162" s="33">
        <v>0</v>
      </c>
      <c r="G162" s="36">
        <v>0</v>
      </c>
      <c r="H162" s="36">
        <v>0</v>
      </c>
    </row>
    <row r="163" spans="1:8" ht="36.75" thickBot="1" x14ac:dyDescent="0.3">
      <c r="A163" s="39" t="s">
        <v>226</v>
      </c>
      <c r="B163" s="36" t="s">
        <v>227</v>
      </c>
      <c r="C163" s="33">
        <v>0</v>
      </c>
      <c r="D163" s="33">
        <v>0</v>
      </c>
      <c r="E163" s="33">
        <v>0</v>
      </c>
      <c r="F163" s="33">
        <v>0</v>
      </c>
      <c r="G163" s="36">
        <v>0</v>
      </c>
      <c r="H163" s="36">
        <v>0</v>
      </c>
    </row>
    <row r="164" spans="1:8" ht="15.75" thickBot="1" x14ac:dyDescent="0.3">
      <c r="A164" s="40" t="s">
        <v>228</v>
      </c>
      <c r="B164" s="34" t="s">
        <v>229</v>
      </c>
      <c r="C164" s="34">
        <v>0</v>
      </c>
      <c r="D164" s="34">
        <v>0</v>
      </c>
      <c r="E164" s="34">
        <v>0</v>
      </c>
      <c r="F164" s="34">
        <v>0</v>
      </c>
      <c r="G164" s="37">
        <v>0</v>
      </c>
      <c r="H164" s="37">
        <v>0</v>
      </c>
    </row>
    <row r="165" spans="1:8" ht="24.75" thickBot="1" x14ac:dyDescent="0.3">
      <c r="A165" s="39" t="s">
        <v>230</v>
      </c>
      <c r="B165" s="36" t="s">
        <v>231</v>
      </c>
      <c r="C165" s="33">
        <v>0</v>
      </c>
      <c r="D165" s="33">
        <v>0</v>
      </c>
      <c r="E165" s="33">
        <v>0</v>
      </c>
      <c r="F165" s="33">
        <v>0</v>
      </c>
      <c r="G165" s="36">
        <v>0</v>
      </c>
      <c r="H165" s="36">
        <v>0</v>
      </c>
    </row>
    <row r="166" spans="1:8" ht="24.75" thickBot="1" x14ac:dyDescent="0.3">
      <c r="A166" s="39" t="s">
        <v>232</v>
      </c>
      <c r="B166" s="36" t="s">
        <v>233</v>
      </c>
      <c r="C166" s="49">
        <v>0</v>
      </c>
      <c r="D166" s="33">
        <v>0</v>
      </c>
      <c r="E166" s="33">
        <v>0</v>
      </c>
      <c r="F166" s="33">
        <v>0</v>
      </c>
      <c r="G166" s="36">
        <v>0</v>
      </c>
      <c r="H166" s="36">
        <v>0</v>
      </c>
    </row>
    <row r="167" spans="1:8" ht="36.75" thickBot="1" x14ac:dyDescent="0.3">
      <c r="A167" s="39" t="s">
        <v>234</v>
      </c>
      <c r="B167" s="36" t="s">
        <v>235</v>
      </c>
      <c r="C167" s="49">
        <v>2</v>
      </c>
      <c r="D167" s="33">
        <v>1</v>
      </c>
      <c r="E167" s="33">
        <v>0</v>
      </c>
      <c r="F167" s="33">
        <v>0</v>
      </c>
      <c r="G167" s="36">
        <v>0</v>
      </c>
      <c r="H167" s="36">
        <v>0</v>
      </c>
    </row>
    <row r="168" spans="1:8" ht="15.75" thickBot="1" x14ac:dyDescent="0.3">
      <c r="A168" s="40" t="s">
        <v>236</v>
      </c>
      <c r="B168" s="34" t="s">
        <v>237</v>
      </c>
      <c r="C168" s="50">
        <v>2</v>
      </c>
      <c r="D168" s="34">
        <v>1</v>
      </c>
      <c r="E168" s="34">
        <v>0</v>
      </c>
      <c r="F168" s="34">
        <v>0</v>
      </c>
      <c r="G168" s="37">
        <v>0</v>
      </c>
      <c r="H168" s="37">
        <v>0</v>
      </c>
    </row>
    <row r="169" spans="1:8" ht="108.75" thickBot="1" x14ac:dyDescent="0.3">
      <c r="A169" s="39" t="s">
        <v>238</v>
      </c>
      <c r="B169" s="36" t="s">
        <v>239</v>
      </c>
      <c r="C169" s="33">
        <v>0</v>
      </c>
      <c r="D169" s="33">
        <v>0</v>
      </c>
      <c r="E169" s="33">
        <v>0</v>
      </c>
      <c r="F169" s="33">
        <v>0</v>
      </c>
      <c r="G169" s="36">
        <v>0</v>
      </c>
      <c r="H169" s="36">
        <v>0</v>
      </c>
    </row>
    <row r="170" spans="1:8" ht="24.75" thickBot="1" x14ac:dyDescent="0.3">
      <c r="A170" s="40" t="s">
        <v>240</v>
      </c>
      <c r="B170" s="37" t="s">
        <v>241</v>
      </c>
      <c r="C170" s="34">
        <v>0</v>
      </c>
      <c r="D170" s="34">
        <v>0</v>
      </c>
      <c r="E170" s="34">
        <v>0</v>
      </c>
      <c r="F170" s="34">
        <v>0</v>
      </c>
      <c r="G170" s="37">
        <v>0</v>
      </c>
      <c r="H170" s="37">
        <v>0</v>
      </c>
    </row>
    <row r="171" spans="1:8" ht="24.75" thickBot="1" x14ac:dyDescent="0.3">
      <c r="A171" s="40" t="s">
        <v>242</v>
      </c>
      <c r="B171" s="37" t="s">
        <v>243</v>
      </c>
      <c r="C171" s="34">
        <v>0</v>
      </c>
      <c r="D171" s="34">
        <v>0</v>
      </c>
      <c r="E171" s="34">
        <v>0</v>
      </c>
      <c r="F171" s="34">
        <v>0</v>
      </c>
      <c r="G171" s="37">
        <v>0</v>
      </c>
      <c r="H171" s="37">
        <v>0</v>
      </c>
    </row>
    <row r="172" spans="1:8" ht="36.75" thickBot="1" x14ac:dyDescent="0.3">
      <c r="A172" s="40" t="s">
        <v>244</v>
      </c>
      <c r="B172" s="37" t="s">
        <v>245</v>
      </c>
      <c r="C172" s="34">
        <v>0</v>
      </c>
      <c r="D172" s="34">
        <v>0</v>
      </c>
      <c r="E172" s="34">
        <v>0</v>
      </c>
      <c r="F172" s="34">
        <v>0</v>
      </c>
      <c r="G172" s="37">
        <v>0</v>
      </c>
      <c r="H172" s="37">
        <v>0</v>
      </c>
    </row>
    <row r="173" spans="1:8" ht="24.75" thickBot="1" x14ac:dyDescent="0.3">
      <c r="A173" s="40" t="s">
        <v>246</v>
      </c>
      <c r="B173" s="37" t="s">
        <v>247</v>
      </c>
      <c r="C173" s="34">
        <v>0</v>
      </c>
      <c r="D173" s="34">
        <v>0</v>
      </c>
      <c r="E173" s="34">
        <v>0</v>
      </c>
      <c r="F173" s="34">
        <v>0</v>
      </c>
      <c r="G173" s="37">
        <v>0</v>
      </c>
      <c r="H173" s="37">
        <v>0</v>
      </c>
    </row>
    <row r="174" spans="1:8" ht="24.75" thickBot="1" x14ac:dyDescent="0.3">
      <c r="A174" s="39" t="s">
        <v>248</v>
      </c>
      <c r="B174" s="36" t="s">
        <v>249</v>
      </c>
      <c r="C174" s="36">
        <v>3186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</row>
    <row r="175" spans="1:8" ht="15.75" thickBot="1" x14ac:dyDescent="0.3">
      <c r="A175" s="39" t="s">
        <v>250</v>
      </c>
      <c r="B175" s="36" t="s">
        <v>251</v>
      </c>
      <c r="C175" s="36">
        <v>3186</v>
      </c>
      <c r="D175" s="36">
        <v>113</v>
      </c>
      <c r="E175" s="36">
        <v>0</v>
      </c>
      <c r="F175" s="36">
        <v>0</v>
      </c>
      <c r="G175" s="36">
        <v>0</v>
      </c>
      <c r="H175" s="36">
        <v>0</v>
      </c>
    </row>
    <row r="176" spans="1:8" ht="15.75" thickBot="1" x14ac:dyDescent="0.3">
      <c r="A176" s="39" t="s">
        <v>252</v>
      </c>
      <c r="B176" s="36" t="s">
        <v>253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</row>
    <row r="177" spans="1:8" ht="15.75" thickBot="1" x14ac:dyDescent="0.3">
      <c r="A177" s="40" t="s">
        <v>254</v>
      </c>
      <c r="B177" s="37" t="s">
        <v>255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</row>
    <row r="178" spans="1:8" ht="24.75" thickBot="1" x14ac:dyDescent="0.3">
      <c r="A178" s="39" t="s">
        <v>256</v>
      </c>
      <c r="B178" s="36" t="s">
        <v>257</v>
      </c>
      <c r="C178" s="36">
        <f>SUM(C179:C182)</f>
        <v>0</v>
      </c>
      <c r="D178" s="36">
        <f t="shared" ref="D178:H178" si="40">SUM(D179:D182)</f>
        <v>0</v>
      </c>
      <c r="E178" s="36">
        <f t="shared" si="40"/>
        <v>0</v>
      </c>
      <c r="F178" s="36">
        <f t="shared" si="40"/>
        <v>0</v>
      </c>
      <c r="G178" s="36">
        <f t="shared" si="40"/>
        <v>0</v>
      </c>
      <c r="H178" s="36">
        <f t="shared" si="40"/>
        <v>0</v>
      </c>
    </row>
    <row r="179" spans="1:8" ht="15.75" thickBot="1" x14ac:dyDescent="0.3">
      <c r="A179" s="40" t="s">
        <v>258</v>
      </c>
      <c r="B179" s="37" t="s">
        <v>259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</row>
    <row r="180" spans="1:8" ht="48.6" customHeight="1" thickBot="1" x14ac:dyDescent="0.3">
      <c r="A180" s="40" t="s">
        <v>260</v>
      </c>
      <c r="B180" s="37" t="s">
        <v>261</v>
      </c>
      <c r="C180" s="37">
        <v>0</v>
      </c>
      <c r="D180" s="37">
        <v>0</v>
      </c>
      <c r="E180" s="37">
        <v>0</v>
      </c>
      <c r="F180" s="37">
        <v>0</v>
      </c>
      <c r="G180" s="37">
        <v>0</v>
      </c>
      <c r="H180" s="37">
        <v>0</v>
      </c>
    </row>
    <row r="181" spans="1:8" ht="24.75" thickBot="1" x14ac:dyDescent="0.3">
      <c r="A181" s="40" t="s">
        <v>262</v>
      </c>
      <c r="B181" s="37" t="s">
        <v>263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</row>
    <row r="182" spans="1:8" ht="15.75" thickBot="1" x14ac:dyDescent="0.3">
      <c r="A182" s="40" t="s">
        <v>264</v>
      </c>
      <c r="B182" s="37" t="s">
        <v>265</v>
      </c>
      <c r="C182" s="37">
        <v>0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</row>
    <row r="183" spans="1:8" ht="24.75" thickBot="1" x14ac:dyDescent="0.3">
      <c r="A183" s="39" t="s">
        <v>266</v>
      </c>
      <c r="B183" s="36" t="s">
        <v>267</v>
      </c>
      <c r="C183" s="36">
        <f>SUM(C184:C185)</f>
        <v>0</v>
      </c>
      <c r="D183" s="36">
        <f t="shared" ref="D183:H183" si="41">SUM(D184:D185)</f>
        <v>0</v>
      </c>
      <c r="E183" s="36">
        <f t="shared" si="41"/>
        <v>0</v>
      </c>
      <c r="F183" s="36">
        <f t="shared" si="41"/>
        <v>0</v>
      </c>
      <c r="G183" s="36">
        <f t="shared" si="41"/>
        <v>0</v>
      </c>
      <c r="H183" s="36">
        <f t="shared" si="41"/>
        <v>0</v>
      </c>
    </row>
    <row r="184" spans="1:8" ht="15.75" thickBot="1" x14ac:dyDescent="0.3">
      <c r="A184" s="40" t="s">
        <v>268</v>
      </c>
      <c r="B184" s="37" t="s">
        <v>269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</row>
    <row r="185" spans="1:8" ht="15.75" thickBot="1" x14ac:dyDescent="0.3">
      <c r="A185" s="40" t="s">
        <v>270</v>
      </c>
      <c r="B185" s="37" t="s">
        <v>271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</row>
    <row r="186" spans="1:8" ht="24.75" thickBot="1" x14ac:dyDescent="0.3">
      <c r="A186" s="39" t="s">
        <v>272</v>
      </c>
      <c r="B186" s="36" t="s">
        <v>273</v>
      </c>
      <c r="C186" s="36">
        <f>SUM(C187:C188)</f>
        <v>0</v>
      </c>
      <c r="D186" s="36">
        <f t="shared" ref="D186:H186" si="42">SUM(D187:D188)</f>
        <v>0</v>
      </c>
      <c r="E186" s="36">
        <f t="shared" si="42"/>
        <v>0</v>
      </c>
      <c r="F186" s="36">
        <f t="shared" si="42"/>
        <v>0</v>
      </c>
      <c r="G186" s="36">
        <f t="shared" si="42"/>
        <v>0</v>
      </c>
      <c r="H186" s="36">
        <f t="shared" si="42"/>
        <v>0</v>
      </c>
    </row>
    <row r="187" spans="1:8" ht="15.75" thickBot="1" x14ac:dyDescent="0.3">
      <c r="A187" s="40" t="s">
        <v>274</v>
      </c>
      <c r="B187" s="37" t="s">
        <v>269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</row>
    <row r="188" spans="1:8" ht="15.75" thickBot="1" x14ac:dyDescent="0.3">
      <c r="A188" s="40" t="s">
        <v>275</v>
      </c>
      <c r="B188" s="37" t="s">
        <v>271</v>
      </c>
      <c r="C188" s="37">
        <v>0</v>
      </c>
      <c r="D188" s="37">
        <v>0</v>
      </c>
      <c r="E188" s="37">
        <v>0</v>
      </c>
      <c r="F188" s="37">
        <v>0</v>
      </c>
      <c r="G188" s="37">
        <v>0</v>
      </c>
      <c r="H188" s="37">
        <v>0</v>
      </c>
    </row>
    <row r="189" spans="1:8" ht="24.75" thickBot="1" x14ac:dyDescent="0.3">
      <c r="A189" s="39" t="s">
        <v>276</v>
      </c>
      <c r="B189" s="36" t="s">
        <v>277</v>
      </c>
      <c r="C189" s="36">
        <f>SUM(C190:C191)</f>
        <v>0</v>
      </c>
      <c r="D189" s="36">
        <f t="shared" ref="D189:H189" si="43">SUM(D190:D191)</f>
        <v>0</v>
      </c>
      <c r="E189" s="36">
        <f t="shared" si="43"/>
        <v>0</v>
      </c>
      <c r="F189" s="36">
        <f t="shared" si="43"/>
        <v>0</v>
      </c>
      <c r="G189" s="36">
        <f t="shared" si="43"/>
        <v>0</v>
      </c>
      <c r="H189" s="36">
        <f t="shared" si="43"/>
        <v>0</v>
      </c>
    </row>
    <row r="190" spans="1:8" ht="15.75" thickBot="1" x14ac:dyDescent="0.3">
      <c r="A190" s="40" t="s">
        <v>278</v>
      </c>
      <c r="B190" s="37" t="s">
        <v>269</v>
      </c>
      <c r="C190" s="37">
        <v>0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</row>
    <row r="191" spans="1:8" ht="15.75" thickBot="1" x14ac:dyDescent="0.3">
      <c r="A191" s="40" t="s">
        <v>279</v>
      </c>
      <c r="B191" s="37" t="s">
        <v>271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</row>
    <row r="192" spans="1:8" ht="24.75" thickBot="1" x14ac:dyDescent="0.3">
      <c r="A192" s="39" t="s">
        <v>280</v>
      </c>
      <c r="B192" s="36" t="s">
        <v>281</v>
      </c>
      <c r="C192" s="36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</row>
    <row r="193" spans="1:8" ht="36.75" thickBot="1" x14ac:dyDescent="0.3">
      <c r="A193" s="39" t="s">
        <v>282</v>
      </c>
      <c r="B193" s="36" t="s">
        <v>283</v>
      </c>
      <c r="C193" s="36">
        <f>SUM(C194:C195)</f>
        <v>0</v>
      </c>
      <c r="D193" s="36">
        <f t="shared" ref="D193:H193" si="44">SUM(D194:D195)</f>
        <v>0</v>
      </c>
      <c r="E193" s="36">
        <f t="shared" si="44"/>
        <v>0</v>
      </c>
      <c r="F193" s="36">
        <f t="shared" si="44"/>
        <v>0</v>
      </c>
      <c r="G193" s="36">
        <f t="shared" si="44"/>
        <v>0</v>
      </c>
      <c r="H193" s="36">
        <f t="shared" si="44"/>
        <v>0</v>
      </c>
    </row>
    <row r="194" spans="1:8" ht="15.75" thickBot="1" x14ac:dyDescent="0.3">
      <c r="A194" s="40" t="s">
        <v>284</v>
      </c>
      <c r="B194" s="37" t="s">
        <v>269</v>
      </c>
      <c r="C194" s="37">
        <v>0</v>
      </c>
      <c r="D194" s="37">
        <v>0</v>
      </c>
      <c r="E194" s="37">
        <v>0</v>
      </c>
      <c r="F194" s="37">
        <v>0</v>
      </c>
      <c r="G194" s="37">
        <v>0</v>
      </c>
      <c r="H194" s="37">
        <v>0</v>
      </c>
    </row>
    <row r="195" spans="1:8" ht="15.75" thickBot="1" x14ac:dyDescent="0.3">
      <c r="A195" s="40" t="s">
        <v>285</v>
      </c>
      <c r="B195" s="37" t="s">
        <v>271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</row>
    <row r="196" spans="1:8" x14ac:dyDescent="0.25">
      <c r="A196" s="115" t="s">
        <v>286</v>
      </c>
      <c r="B196" s="116"/>
      <c r="C196" s="116"/>
      <c r="D196" s="116"/>
      <c r="E196" s="116"/>
      <c r="F196" s="116"/>
      <c r="G196" s="116"/>
      <c r="H196" s="117"/>
    </row>
    <row r="197" spans="1:8" ht="15.75" thickBot="1" x14ac:dyDescent="0.3">
      <c r="A197" s="118" t="s">
        <v>287</v>
      </c>
      <c r="B197" s="119"/>
      <c r="C197" s="119"/>
      <c r="D197" s="119"/>
      <c r="E197" s="119"/>
      <c r="F197" s="119"/>
      <c r="G197" s="119"/>
      <c r="H197" s="120"/>
    </row>
    <row r="198" spans="1:8" ht="36.75" thickBot="1" x14ac:dyDescent="0.3">
      <c r="A198" s="40" t="s">
        <v>288</v>
      </c>
      <c r="B198" s="37" t="s">
        <v>289</v>
      </c>
      <c r="C198" s="37">
        <v>0</v>
      </c>
      <c r="D198" s="37">
        <v>33</v>
      </c>
      <c r="E198" s="37">
        <v>0</v>
      </c>
      <c r="F198" s="37">
        <v>0</v>
      </c>
      <c r="G198" s="37">
        <v>0</v>
      </c>
      <c r="H198" s="37">
        <v>0</v>
      </c>
    </row>
    <row r="199" spans="1:8" ht="24.75" thickBot="1" x14ac:dyDescent="0.3">
      <c r="A199" s="40" t="s">
        <v>290</v>
      </c>
      <c r="B199" s="37" t="s">
        <v>291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</row>
    <row r="200" spans="1:8" ht="36.75" thickBot="1" x14ac:dyDescent="0.3">
      <c r="A200" s="40" t="s">
        <v>292</v>
      </c>
      <c r="B200" s="37" t="s">
        <v>293</v>
      </c>
      <c r="C200" s="37">
        <v>0</v>
      </c>
      <c r="D200" s="37">
        <v>8</v>
      </c>
      <c r="E200" s="37">
        <v>0</v>
      </c>
      <c r="F200" s="37">
        <v>0</v>
      </c>
      <c r="G200" s="37">
        <v>0</v>
      </c>
      <c r="H200" s="37">
        <v>0</v>
      </c>
    </row>
    <row r="201" spans="1:8" ht="36.75" thickBot="1" x14ac:dyDescent="0.3">
      <c r="A201" s="40" t="s">
        <v>294</v>
      </c>
      <c r="B201" s="37" t="s">
        <v>295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</row>
    <row r="202" spans="1:8" ht="24.75" thickBot="1" x14ac:dyDescent="0.3">
      <c r="A202" s="40" t="s">
        <v>296</v>
      </c>
      <c r="B202" s="37" t="s">
        <v>297</v>
      </c>
      <c r="C202" s="37">
        <v>0</v>
      </c>
      <c r="D202" s="37">
        <v>41</v>
      </c>
      <c r="E202" s="37">
        <v>0</v>
      </c>
      <c r="F202" s="37">
        <v>0</v>
      </c>
      <c r="G202" s="37">
        <v>0</v>
      </c>
      <c r="H202" s="37">
        <v>0</v>
      </c>
    </row>
    <row r="203" spans="1:8" ht="15.75" thickBot="1" x14ac:dyDescent="0.3">
      <c r="A203" s="40" t="s">
        <v>298</v>
      </c>
      <c r="B203" s="37" t="s">
        <v>299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</row>
    <row r="204" spans="1:8" ht="24.75" thickBot="1" x14ac:dyDescent="0.3">
      <c r="A204" s="40" t="s">
        <v>300</v>
      </c>
      <c r="B204" s="37" t="s">
        <v>301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</row>
    <row r="205" spans="1:8" ht="24.75" thickBot="1" x14ac:dyDescent="0.3">
      <c r="A205" s="40" t="s">
        <v>302</v>
      </c>
      <c r="B205" s="37" t="s">
        <v>303</v>
      </c>
      <c r="C205" s="37">
        <v>0</v>
      </c>
      <c r="D205" s="37">
        <v>15</v>
      </c>
      <c r="E205" s="37">
        <v>0</v>
      </c>
      <c r="F205" s="37">
        <v>0</v>
      </c>
      <c r="G205" s="37">
        <v>0</v>
      </c>
      <c r="H205" s="37">
        <v>0</v>
      </c>
    </row>
    <row r="206" spans="1:8" x14ac:dyDescent="0.25">
      <c r="A206" s="88"/>
      <c r="B206" s="88"/>
      <c r="C206" s="88"/>
      <c r="D206" s="88"/>
      <c r="E206" s="88"/>
      <c r="F206" s="88"/>
      <c r="G206" s="4"/>
      <c r="H206" s="4"/>
    </row>
    <row r="207" spans="1:8" x14ac:dyDescent="0.25">
      <c r="A207" s="24"/>
      <c r="B207" s="89"/>
      <c r="C207" s="89"/>
      <c r="D207" s="89"/>
      <c r="E207" s="89"/>
      <c r="F207" s="89"/>
      <c r="G207" s="6"/>
      <c r="H207" s="6"/>
    </row>
    <row r="208" spans="1:8" x14ac:dyDescent="0.25">
      <c r="A208" s="90"/>
      <c r="B208" s="90"/>
      <c r="C208" s="90"/>
      <c r="D208" s="90"/>
      <c r="E208" s="90"/>
      <c r="F208" s="90"/>
      <c r="G208" s="90"/>
      <c r="H208" s="90"/>
    </row>
    <row r="209" spans="1:8" x14ac:dyDescent="0.25">
      <c r="A209" s="78" t="s">
        <v>304</v>
      </c>
      <c r="B209" s="78"/>
      <c r="C209" s="78"/>
      <c r="D209" s="78"/>
      <c r="E209" s="78"/>
      <c r="F209" s="78"/>
      <c r="G209" s="78"/>
      <c r="H209" s="78"/>
    </row>
    <row r="210" spans="1:8" x14ac:dyDescent="0.25">
      <c r="A210" s="80" t="s">
        <v>305</v>
      </c>
      <c r="B210" s="80"/>
      <c r="C210" s="80"/>
      <c r="D210" s="80"/>
      <c r="E210" s="80"/>
      <c r="F210" s="80"/>
      <c r="G210" s="80"/>
      <c r="H210" s="80"/>
    </row>
    <row r="211" spans="1:8" x14ac:dyDescent="0.25">
      <c r="A211" s="80" t="s">
        <v>306</v>
      </c>
      <c r="B211" s="80"/>
      <c r="C211" s="80"/>
      <c r="D211" s="80"/>
      <c r="E211" s="80"/>
      <c r="F211" s="80"/>
      <c r="G211" s="80"/>
      <c r="H211" s="80"/>
    </row>
    <row r="212" spans="1:8" x14ac:dyDescent="0.25">
      <c r="A212" s="72" t="s">
        <v>307</v>
      </c>
      <c r="B212" s="72"/>
      <c r="C212" s="72"/>
      <c r="D212" s="72"/>
      <c r="E212" s="72"/>
      <c r="F212" s="72"/>
      <c r="G212" s="72"/>
      <c r="H212" s="72"/>
    </row>
    <row r="213" spans="1:8" x14ac:dyDescent="0.25">
      <c r="A213" s="81" t="s">
        <v>308</v>
      </c>
      <c r="B213" s="81"/>
      <c r="C213" s="81"/>
      <c r="D213" s="81"/>
      <c r="E213" s="81"/>
      <c r="F213" s="81"/>
      <c r="G213" s="81"/>
      <c r="H213" s="81"/>
    </row>
    <row r="214" spans="1:8" x14ac:dyDescent="0.25">
      <c r="A214" s="72" t="s">
        <v>309</v>
      </c>
      <c r="B214" s="72"/>
      <c r="C214" s="72"/>
      <c r="D214" s="72"/>
      <c r="E214" s="72"/>
      <c r="F214" s="72"/>
      <c r="G214" s="72"/>
      <c r="H214" s="72"/>
    </row>
    <row r="215" spans="1:8" x14ac:dyDescent="0.25">
      <c r="A215" s="72" t="s">
        <v>310</v>
      </c>
      <c r="B215" s="72"/>
      <c r="C215" s="72"/>
      <c r="D215" s="72"/>
      <c r="E215" s="72"/>
      <c r="F215" s="72"/>
      <c r="G215" s="72"/>
      <c r="H215" s="72"/>
    </row>
    <row r="216" spans="1:8" x14ac:dyDescent="0.25">
      <c r="A216" s="72" t="s">
        <v>311</v>
      </c>
      <c r="B216" s="72"/>
      <c r="C216" s="72"/>
      <c r="D216" s="72"/>
      <c r="E216" s="72"/>
      <c r="F216" s="72"/>
      <c r="G216" s="72"/>
      <c r="H216" s="72"/>
    </row>
  </sheetData>
  <mergeCells count="108">
    <mergeCell ref="A1:H1"/>
    <mergeCell ref="A3:H3"/>
    <mergeCell ref="A4:H4"/>
    <mergeCell ref="A5:H5"/>
    <mergeCell ref="A7:H7"/>
    <mergeCell ref="A8:D8"/>
    <mergeCell ref="E8:F8"/>
    <mergeCell ref="A10:A11"/>
    <mergeCell ref="B10:B11"/>
    <mergeCell ref="C10:H10"/>
    <mergeCell ref="A23:A24"/>
    <mergeCell ref="C23:C24"/>
    <mergeCell ref="D23:D24"/>
    <mergeCell ref="E23:E24"/>
    <mergeCell ref="F23:F24"/>
    <mergeCell ref="G23:G24"/>
    <mergeCell ref="H23:H24"/>
    <mergeCell ref="H40:H41"/>
    <mergeCell ref="A44:A46"/>
    <mergeCell ref="C44:C46"/>
    <mergeCell ref="D44:D46"/>
    <mergeCell ref="E44:E46"/>
    <mergeCell ref="F44:F46"/>
    <mergeCell ref="G44:G46"/>
    <mergeCell ref="H44:H46"/>
    <mergeCell ref="A40:A41"/>
    <mergeCell ref="C40:C41"/>
    <mergeCell ref="D40:D41"/>
    <mergeCell ref="E40:E41"/>
    <mergeCell ref="F40:F41"/>
    <mergeCell ref="G40:G41"/>
    <mergeCell ref="H49:H50"/>
    <mergeCell ref="A53:A54"/>
    <mergeCell ref="C53:C54"/>
    <mergeCell ref="D53:D54"/>
    <mergeCell ref="E53:E54"/>
    <mergeCell ref="F53:F54"/>
    <mergeCell ref="G53:G54"/>
    <mergeCell ref="H53:H54"/>
    <mergeCell ref="A49:A50"/>
    <mergeCell ref="C49:C50"/>
    <mergeCell ref="D49:D50"/>
    <mergeCell ref="E49:E50"/>
    <mergeCell ref="F49:F50"/>
    <mergeCell ref="G49:G50"/>
    <mergeCell ref="H68:H69"/>
    <mergeCell ref="A89:A90"/>
    <mergeCell ref="C89:C90"/>
    <mergeCell ref="D89:D90"/>
    <mergeCell ref="E89:E90"/>
    <mergeCell ref="F89:F90"/>
    <mergeCell ref="G89:G90"/>
    <mergeCell ref="H89:H90"/>
    <mergeCell ref="A68:A69"/>
    <mergeCell ref="C68:C69"/>
    <mergeCell ref="D68:D69"/>
    <mergeCell ref="E68:E69"/>
    <mergeCell ref="F68:F69"/>
    <mergeCell ref="G68:G69"/>
    <mergeCell ref="H101:H102"/>
    <mergeCell ref="A117:A118"/>
    <mergeCell ref="C117:C118"/>
    <mergeCell ref="D117:D118"/>
    <mergeCell ref="E117:E118"/>
    <mergeCell ref="F117:F118"/>
    <mergeCell ref="G117:G118"/>
    <mergeCell ref="H117:H118"/>
    <mergeCell ref="A101:A102"/>
    <mergeCell ref="C101:C102"/>
    <mergeCell ref="D101:D102"/>
    <mergeCell ref="E101:E102"/>
    <mergeCell ref="F101:F102"/>
    <mergeCell ref="G101:G102"/>
    <mergeCell ref="D145:D146"/>
    <mergeCell ref="E145:E146"/>
    <mergeCell ref="F145:F146"/>
    <mergeCell ref="G145:G146"/>
    <mergeCell ref="H145:H146"/>
    <mergeCell ref="A141:A142"/>
    <mergeCell ref="C141:C142"/>
    <mergeCell ref="D141:D142"/>
    <mergeCell ref="E141:E142"/>
    <mergeCell ref="F141:F142"/>
    <mergeCell ref="G141:G142"/>
    <mergeCell ref="A215:H215"/>
    <mergeCell ref="A216:H216"/>
    <mergeCell ref="E2:H2"/>
    <mergeCell ref="A209:H209"/>
    <mergeCell ref="A210:H210"/>
    <mergeCell ref="A211:H211"/>
    <mergeCell ref="A212:H212"/>
    <mergeCell ref="A213:H213"/>
    <mergeCell ref="A214:H214"/>
    <mergeCell ref="H159:H160"/>
    <mergeCell ref="A196:H196"/>
    <mergeCell ref="A197:H197"/>
    <mergeCell ref="A206:F206"/>
    <mergeCell ref="B207:F207"/>
    <mergeCell ref="A208:H208"/>
    <mergeCell ref="A159:A160"/>
    <mergeCell ref="C159:C160"/>
    <mergeCell ref="D159:D160"/>
    <mergeCell ref="E159:E160"/>
    <mergeCell ref="F159:F160"/>
    <mergeCell ref="G159:G160"/>
    <mergeCell ref="H141:H142"/>
    <mergeCell ref="A145:A146"/>
    <mergeCell ref="C145:C1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opLeftCell="A205" workbookViewId="0">
      <selection activeCell="A206" sqref="A206:F207"/>
    </sheetView>
  </sheetViews>
  <sheetFormatPr defaultRowHeight="15" x14ac:dyDescent="0.25"/>
  <cols>
    <col min="2" max="2" width="40.85546875" customWidth="1"/>
  </cols>
  <sheetData>
    <row r="1" spans="1:8" ht="15.75" x14ac:dyDescent="0.25">
      <c r="A1" s="74" t="s">
        <v>0</v>
      </c>
      <c r="B1" s="74"/>
      <c r="C1" s="74"/>
      <c r="D1" s="74"/>
      <c r="E1" s="74"/>
      <c r="F1" s="74"/>
      <c r="G1" s="74"/>
      <c r="H1" s="74"/>
    </row>
    <row r="2" spans="1:8" ht="15.75" x14ac:dyDescent="0.25">
      <c r="A2" s="1"/>
      <c r="E2" s="69" t="s">
        <v>315</v>
      </c>
      <c r="F2" s="69"/>
      <c r="G2" s="69"/>
      <c r="H2" s="69"/>
    </row>
    <row r="3" spans="1:8" ht="15.75" x14ac:dyDescent="0.25">
      <c r="A3" s="75" t="s">
        <v>1</v>
      </c>
      <c r="B3" s="75"/>
      <c r="C3" s="75"/>
      <c r="D3" s="75"/>
      <c r="E3" s="75"/>
      <c r="F3" s="75"/>
      <c r="G3" s="75"/>
      <c r="H3" s="75"/>
    </row>
    <row r="4" spans="1:8" ht="15.75" x14ac:dyDescent="0.25">
      <c r="A4" s="76" t="s">
        <v>2</v>
      </c>
      <c r="B4" s="76"/>
      <c r="C4" s="76"/>
      <c r="D4" s="76"/>
      <c r="E4" s="76"/>
      <c r="F4" s="76"/>
      <c r="G4" s="76"/>
      <c r="H4" s="76"/>
    </row>
    <row r="5" spans="1:8" ht="15.75" x14ac:dyDescent="0.25">
      <c r="A5" s="76" t="s">
        <v>3</v>
      </c>
      <c r="B5" s="76"/>
      <c r="C5" s="76"/>
      <c r="D5" s="76"/>
      <c r="E5" s="76"/>
      <c r="F5" s="76"/>
      <c r="G5" s="76"/>
      <c r="H5" s="76"/>
    </row>
    <row r="6" spans="1:8" ht="15.6" x14ac:dyDescent="0.3">
      <c r="A6" s="23"/>
    </row>
    <row r="7" spans="1:8" ht="15.75" x14ac:dyDescent="0.25">
      <c r="A7" s="77" t="s">
        <v>326</v>
      </c>
      <c r="B7" s="77"/>
      <c r="C7" s="77"/>
      <c r="D7" s="77"/>
      <c r="E7" s="77"/>
      <c r="F7" s="77"/>
      <c r="G7" s="77"/>
      <c r="H7" s="77"/>
    </row>
    <row r="8" spans="1:8" ht="18.75" x14ac:dyDescent="0.25">
      <c r="A8" s="71" t="s">
        <v>4</v>
      </c>
      <c r="B8" s="71"/>
      <c r="C8" s="71"/>
      <c r="D8" s="71"/>
      <c r="E8" s="71" t="s">
        <v>5</v>
      </c>
      <c r="F8" s="71"/>
    </row>
    <row r="9" spans="1:8" ht="19.149999999999999" thickBot="1" x14ac:dyDescent="0.35">
      <c r="A9" s="3"/>
    </row>
    <row r="10" spans="1:8" ht="15.75" thickBot="1" x14ac:dyDescent="0.3">
      <c r="A10" s="104" t="s">
        <v>6</v>
      </c>
      <c r="B10" s="104" t="s">
        <v>7</v>
      </c>
      <c r="C10" s="106" t="s">
        <v>8</v>
      </c>
      <c r="D10" s="107"/>
      <c r="E10" s="107"/>
      <c r="F10" s="107"/>
      <c r="G10" s="107"/>
      <c r="H10" s="108"/>
    </row>
    <row r="11" spans="1:8" ht="102" thickBot="1" x14ac:dyDescent="0.3">
      <c r="A11" s="105"/>
      <c r="B11" s="105"/>
      <c r="C11" s="12" t="s">
        <v>9</v>
      </c>
      <c r="D11" s="12" t="s">
        <v>10</v>
      </c>
      <c r="E11" s="12" t="s">
        <v>11</v>
      </c>
      <c r="F11" s="13" t="s">
        <v>12</v>
      </c>
      <c r="G11" s="12" t="s">
        <v>13</v>
      </c>
      <c r="H11" s="13" t="s">
        <v>14</v>
      </c>
    </row>
    <row r="12" spans="1:8" ht="36.75" thickBot="1" x14ac:dyDescent="0.3">
      <c r="A12" s="25" t="s">
        <v>15</v>
      </c>
      <c r="B12" s="14" t="s">
        <v>16</v>
      </c>
      <c r="C12" s="15">
        <f>SUM(C13,C14,C22)</f>
        <v>289</v>
      </c>
      <c r="D12" s="15">
        <f>SUM(D13,D14,D22)</f>
        <v>150</v>
      </c>
      <c r="E12" s="15">
        <f t="shared" ref="E12:H12" si="0">SUM(E13,E14,E22,E23)</f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</row>
    <row r="13" spans="1:8" ht="15.75" thickBot="1" x14ac:dyDescent="0.3">
      <c r="A13" s="27" t="s">
        <v>17</v>
      </c>
      <c r="B13" s="8" t="s">
        <v>18</v>
      </c>
      <c r="C13" s="8">
        <v>50</v>
      </c>
      <c r="D13" s="8">
        <v>56</v>
      </c>
      <c r="E13" s="8">
        <v>0</v>
      </c>
      <c r="F13" s="8">
        <v>0</v>
      </c>
      <c r="G13" s="8">
        <v>0</v>
      </c>
      <c r="H13" s="8">
        <v>0</v>
      </c>
    </row>
    <row r="14" spans="1:8" ht="36.75" thickBot="1" x14ac:dyDescent="0.3">
      <c r="A14" s="27" t="s">
        <v>19</v>
      </c>
      <c r="B14" s="7" t="s">
        <v>20</v>
      </c>
      <c r="C14" s="8">
        <f>SUM(C15,C16,C19,C20,C21)</f>
        <v>91</v>
      </c>
      <c r="D14" s="8">
        <f t="shared" ref="D14:H14" si="1">SUM(D15,D16,D19,D20,D21)</f>
        <v>50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 t="shared" si="1"/>
        <v>0</v>
      </c>
    </row>
    <row r="15" spans="1:8" ht="24.75" thickBot="1" x14ac:dyDescent="0.3">
      <c r="A15" s="27" t="s">
        <v>21</v>
      </c>
      <c r="B15" s="7" t="s">
        <v>22</v>
      </c>
      <c r="C15" s="8">
        <v>86</v>
      </c>
      <c r="D15" s="8">
        <v>49</v>
      </c>
      <c r="E15" s="8">
        <v>0</v>
      </c>
      <c r="F15" s="8">
        <v>0</v>
      </c>
      <c r="G15" s="8">
        <v>0</v>
      </c>
      <c r="H15" s="8">
        <v>0</v>
      </c>
    </row>
    <row r="16" spans="1:8" ht="60.75" thickBot="1" x14ac:dyDescent="0.3">
      <c r="A16" s="27" t="s">
        <v>23</v>
      </c>
      <c r="B16" s="7" t="s">
        <v>24</v>
      </c>
      <c r="C16" s="8">
        <f>SUM(C17:C18)</f>
        <v>5</v>
      </c>
      <c r="D16" s="8">
        <f t="shared" ref="D16:H16" si="2">SUM(D17:D18)</f>
        <v>1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8">
        <f t="shared" si="2"/>
        <v>0</v>
      </c>
    </row>
    <row r="17" spans="1:8" ht="84.75" thickBot="1" x14ac:dyDescent="0.3">
      <c r="A17" s="27" t="s">
        <v>25</v>
      </c>
      <c r="B17" s="7" t="s">
        <v>26</v>
      </c>
      <c r="C17" s="8">
        <v>5</v>
      </c>
      <c r="D17" s="8">
        <f>SUM([1]Новиков!D17,[1]Федотов!D17,[1]Чердаков!D17)</f>
        <v>1</v>
      </c>
      <c r="E17" s="8">
        <v>0</v>
      </c>
      <c r="F17" s="8">
        <v>0</v>
      </c>
      <c r="G17" s="8">
        <v>0</v>
      </c>
      <c r="H17" s="8">
        <v>0</v>
      </c>
    </row>
    <row r="18" spans="1:8" ht="96.75" thickBot="1" x14ac:dyDescent="0.3">
      <c r="A18" s="27" t="s">
        <v>27</v>
      </c>
      <c r="B18" s="7" t="s">
        <v>28</v>
      </c>
      <c r="C18" s="8">
        <f>SUM([1]Новиков!C18,[1]Федотов!C18,[1]Чердаков!C18)</f>
        <v>0</v>
      </c>
      <c r="D18" s="8">
        <f>SUM([1]Новиков!D18,[1]Федотов!D18,[1]Чердаков!D18)</f>
        <v>0</v>
      </c>
      <c r="E18" s="8">
        <v>0</v>
      </c>
      <c r="F18" s="8">
        <v>0</v>
      </c>
      <c r="G18" s="8">
        <v>0</v>
      </c>
      <c r="H18" s="8">
        <v>0</v>
      </c>
    </row>
    <row r="19" spans="1:8" ht="60.75" thickBot="1" x14ac:dyDescent="0.3">
      <c r="A19" s="27" t="s">
        <v>29</v>
      </c>
      <c r="B19" s="7" t="s">
        <v>30</v>
      </c>
      <c r="C19" s="8">
        <f>SUM([1]Новиков!C19,[1]Федотов!C19,[1]Чердаков!C19)</f>
        <v>0</v>
      </c>
      <c r="D19" s="8">
        <f>SUM([1]Новиков!D19,[1]Федотов!D19,[1]Чердаков!D19)</f>
        <v>0</v>
      </c>
      <c r="E19" s="8">
        <v>0</v>
      </c>
      <c r="F19" s="8">
        <v>0</v>
      </c>
      <c r="G19" s="8">
        <v>0</v>
      </c>
      <c r="H19" s="8">
        <v>0</v>
      </c>
    </row>
    <row r="20" spans="1:8" ht="48.75" thickBot="1" x14ac:dyDescent="0.3">
      <c r="A20" s="27" t="s">
        <v>31</v>
      </c>
      <c r="B20" s="7" t="s">
        <v>32</v>
      </c>
      <c r="C20" s="8">
        <f>SUM([1]Новиков!C20,[1]Федотов!C20,[1]Чердаков!C20)</f>
        <v>0</v>
      </c>
      <c r="D20" s="8">
        <f>SUM([1]Новиков!D20,[1]Федотов!D20,[1]Чердаков!D20)</f>
        <v>0</v>
      </c>
      <c r="E20" s="8">
        <v>0</v>
      </c>
      <c r="F20" s="8">
        <v>0</v>
      </c>
      <c r="G20" s="8">
        <v>0</v>
      </c>
      <c r="H20" s="8">
        <v>0</v>
      </c>
    </row>
    <row r="21" spans="1:8" ht="24.75" thickBot="1" x14ac:dyDescent="0.3">
      <c r="A21" s="27" t="s">
        <v>33</v>
      </c>
      <c r="B21" s="7" t="s">
        <v>34</v>
      </c>
      <c r="C21" s="8">
        <f>SUM([1]Новиков!C21,[1]Федотов!C21,[1]Чердаков!C21)</f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1:8" ht="48.75" thickBot="1" x14ac:dyDescent="0.3">
      <c r="A22" s="25" t="s">
        <v>35</v>
      </c>
      <c r="B22" s="14" t="s">
        <v>36</v>
      </c>
      <c r="C22" s="15">
        <v>148</v>
      </c>
      <c r="D22" s="15">
        <v>44</v>
      </c>
      <c r="E22" s="15">
        <v>0</v>
      </c>
      <c r="F22" s="15">
        <v>0</v>
      </c>
      <c r="G22" s="15">
        <v>0</v>
      </c>
      <c r="H22" s="15">
        <v>0</v>
      </c>
    </row>
    <row r="23" spans="1:8" ht="48" x14ac:dyDescent="0.25">
      <c r="A23" s="93" t="s">
        <v>37</v>
      </c>
      <c r="B23" s="16" t="s">
        <v>38</v>
      </c>
      <c r="C23" s="93">
        <f>SUM(C25:C26)</f>
        <v>0</v>
      </c>
      <c r="D23" s="93">
        <f t="shared" ref="D23:H23" si="3">SUM(D25:D26)</f>
        <v>0</v>
      </c>
      <c r="E23" s="93">
        <f t="shared" si="3"/>
        <v>0</v>
      </c>
      <c r="F23" s="93">
        <f t="shared" si="3"/>
        <v>0</v>
      </c>
      <c r="G23" s="93">
        <f t="shared" si="3"/>
        <v>0</v>
      </c>
      <c r="H23" s="93">
        <f t="shared" si="3"/>
        <v>0</v>
      </c>
    </row>
    <row r="24" spans="1:8" ht="15.75" thickBot="1" x14ac:dyDescent="0.3">
      <c r="A24" s="94"/>
      <c r="B24" s="14" t="s">
        <v>39</v>
      </c>
      <c r="C24" s="94"/>
      <c r="D24" s="94"/>
      <c r="E24" s="94"/>
      <c r="F24" s="94"/>
      <c r="G24" s="94"/>
      <c r="H24" s="94"/>
    </row>
    <row r="25" spans="1:8" ht="15.75" thickBot="1" x14ac:dyDescent="0.3">
      <c r="A25" s="27" t="s">
        <v>40</v>
      </c>
      <c r="B25" s="7" t="s">
        <v>18</v>
      </c>
      <c r="C25" s="8">
        <f>SUM([1]Новиков!C25,[1]Федотов!C25,[1]Чердаков!C25)</f>
        <v>0</v>
      </c>
      <c r="D25" s="8">
        <f>SUM([1]Новиков!D25,[1]Федотов!D25,[1]Чердаков!D25)</f>
        <v>0</v>
      </c>
      <c r="E25" s="8">
        <v>0</v>
      </c>
      <c r="F25" s="8">
        <v>0</v>
      </c>
      <c r="G25" s="8">
        <v>0</v>
      </c>
      <c r="H25" s="8">
        <v>0</v>
      </c>
    </row>
    <row r="26" spans="1:8" ht="15.75" thickBot="1" x14ac:dyDescent="0.3">
      <c r="A26" s="27" t="s">
        <v>41</v>
      </c>
      <c r="B26" s="7" t="s">
        <v>42</v>
      </c>
      <c r="C26" s="8">
        <f>SUM([1]Новиков!C26,[1]Федотов!C26,[1]Чердаков!C26)</f>
        <v>0</v>
      </c>
      <c r="D26" s="8">
        <f>SUM([1]Новиков!D26,[1]Федотов!D26,[1]Чердаков!D26)</f>
        <v>0</v>
      </c>
      <c r="E26" s="8">
        <v>0</v>
      </c>
      <c r="F26" s="8">
        <v>0</v>
      </c>
      <c r="G26" s="8">
        <v>0</v>
      </c>
      <c r="H26" s="8">
        <v>0</v>
      </c>
    </row>
    <row r="27" spans="1:8" ht="36.75" thickBot="1" x14ac:dyDescent="0.3">
      <c r="A27" s="25" t="s">
        <v>43</v>
      </c>
      <c r="B27" s="14" t="s">
        <v>44</v>
      </c>
      <c r="C27" s="15">
        <f>SUM([1]Новиков!C27,[1]Федотов!C27,[1]Чердаков!C27)</f>
        <v>0</v>
      </c>
      <c r="D27" s="15">
        <v>5</v>
      </c>
      <c r="E27" s="15">
        <f>SUM([1]Новиков!E27,[1]Федотов!E27,[1]Чердаков!E27)</f>
        <v>0</v>
      </c>
      <c r="F27" s="15">
        <f>SUM([1]Новиков!F27,[1]Федотов!F27,[1]Чердаков!F27)</f>
        <v>0</v>
      </c>
      <c r="G27" s="15">
        <f>SUM([1]Новиков!G27,[1]Федотов!G27,[1]Чердаков!G27)</f>
        <v>0</v>
      </c>
      <c r="H27" s="15">
        <f>SUM([1]Новиков!H27,[1]Федотов!H27,[1]Чердаков!H27)</f>
        <v>0</v>
      </c>
    </row>
    <row r="28" spans="1:8" ht="15.75" thickBot="1" x14ac:dyDescent="0.3">
      <c r="A28" s="27" t="s">
        <v>45</v>
      </c>
      <c r="B28" s="8" t="s">
        <v>46</v>
      </c>
      <c r="C28" s="8">
        <f>SUM([1]Новиков!C28,[1]Федотов!C28,[1]Чердаков!C28)</f>
        <v>0</v>
      </c>
      <c r="D28" s="8">
        <v>5</v>
      </c>
      <c r="E28" s="8">
        <v>0</v>
      </c>
      <c r="F28" s="8">
        <v>0</v>
      </c>
      <c r="G28" s="8">
        <v>0</v>
      </c>
      <c r="H28" s="8">
        <v>0</v>
      </c>
    </row>
    <row r="29" spans="1:8" ht="15.75" thickBot="1" x14ac:dyDescent="0.3">
      <c r="A29" s="27" t="s">
        <v>47</v>
      </c>
      <c r="B29" s="8" t="s">
        <v>48</v>
      </c>
      <c r="C29" s="8">
        <v>1</v>
      </c>
      <c r="D29" s="8">
        <v>1</v>
      </c>
      <c r="E29" s="8">
        <v>0</v>
      </c>
      <c r="F29" s="8">
        <v>0</v>
      </c>
      <c r="G29" s="8">
        <v>0</v>
      </c>
      <c r="H29" s="8">
        <v>0</v>
      </c>
    </row>
    <row r="30" spans="1:8" ht="15.75" thickBot="1" x14ac:dyDescent="0.3">
      <c r="A30" s="27" t="s">
        <v>49</v>
      </c>
      <c r="B30" s="8" t="s">
        <v>50</v>
      </c>
      <c r="C30" s="8">
        <v>288</v>
      </c>
      <c r="D30" s="8">
        <v>149</v>
      </c>
      <c r="E30" s="8">
        <v>0</v>
      </c>
      <c r="F30" s="8">
        <v>0</v>
      </c>
      <c r="G30" s="8">
        <v>0</v>
      </c>
      <c r="H30" s="8">
        <v>0</v>
      </c>
    </row>
    <row r="31" spans="1:8" ht="48.75" thickBot="1" x14ac:dyDescent="0.3">
      <c r="A31" s="25" t="s">
        <v>51</v>
      </c>
      <c r="B31" s="14" t="s">
        <v>52</v>
      </c>
      <c r="C31" s="15">
        <v>49</v>
      </c>
      <c r="D31" s="15">
        <v>60</v>
      </c>
      <c r="E31" s="15">
        <f>SUM([1]Новиков!E31,[1]Федотов!E31,[1]Чердаков!E31)</f>
        <v>0</v>
      </c>
      <c r="F31" s="15">
        <f>SUM([1]Новиков!F31,[1]Федотов!F31,[1]Чердаков!F31)</f>
        <v>0</v>
      </c>
      <c r="G31" s="15">
        <f>SUM([1]Новиков!G31,[1]Федотов!G31,[1]Чердаков!G31)</f>
        <v>0</v>
      </c>
      <c r="H31" s="15">
        <f>SUM([1]Новиков!H31,[1]Федотов!H31,[1]Чердаков!H31)</f>
        <v>0</v>
      </c>
    </row>
    <row r="32" spans="1:8" ht="144.75" thickBot="1" x14ac:dyDescent="0.3">
      <c r="A32" s="27" t="s">
        <v>53</v>
      </c>
      <c r="B32" s="7" t="s">
        <v>54</v>
      </c>
      <c r="C32" s="8">
        <f>SUM([1]Новиков!C32,[1]Федотов!C32,[1]Чердаков!C32)</f>
        <v>0</v>
      </c>
      <c r="D32" s="8">
        <f>SUM([1]Новиков!D32,[1]Федотов!D32,[1]Чердаков!D32)</f>
        <v>1</v>
      </c>
      <c r="E32" s="8">
        <v>0</v>
      </c>
      <c r="F32" s="8">
        <v>0</v>
      </c>
      <c r="G32" s="8">
        <v>0</v>
      </c>
      <c r="H32" s="8">
        <v>0</v>
      </c>
    </row>
    <row r="33" spans="1:8" ht="144.75" thickBot="1" x14ac:dyDescent="0.3">
      <c r="A33" s="27" t="s">
        <v>55</v>
      </c>
      <c r="B33" s="7" t="s">
        <v>56</v>
      </c>
      <c r="C33" s="8">
        <f>SUM([1]Новиков!C33,[1]Федотов!C33,[1]Чердаков!C33)</f>
        <v>0</v>
      </c>
      <c r="D33" s="8">
        <f>SUM([1]Новиков!D33,[1]Федотов!D33,[1]Чердаков!D33)</f>
        <v>0</v>
      </c>
      <c r="E33" s="8">
        <v>0</v>
      </c>
      <c r="F33" s="8">
        <v>0</v>
      </c>
      <c r="G33" s="8">
        <v>0</v>
      </c>
      <c r="H33" s="8">
        <v>0</v>
      </c>
    </row>
    <row r="34" spans="1:8" ht="36.75" thickBot="1" x14ac:dyDescent="0.3">
      <c r="A34" s="25" t="s">
        <v>57</v>
      </c>
      <c r="B34" s="14" t="s">
        <v>58</v>
      </c>
      <c r="C34" s="15">
        <f>SUM(C35:C36)</f>
        <v>52</v>
      </c>
      <c r="D34" s="15">
        <f t="shared" ref="D34:H34" si="4">SUM(D35:D36)</f>
        <v>64</v>
      </c>
      <c r="E34" s="15">
        <f t="shared" si="4"/>
        <v>0</v>
      </c>
      <c r="F34" s="15">
        <f t="shared" si="4"/>
        <v>0</v>
      </c>
      <c r="G34" s="15">
        <f t="shared" si="4"/>
        <v>0</v>
      </c>
      <c r="H34" s="15">
        <f t="shared" si="4"/>
        <v>0</v>
      </c>
    </row>
    <row r="35" spans="1:8" ht="15.75" thickBot="1" x14ac:dyDescent="0.3">
      <c r="A35" s="27" t="s">
        <v>59</v>
      </c>
      <c r="B35" s="7" t="s">
        <v>18</v>
      </c>
      <c r="C35" s="8">
        <v>38</v>
      </c>
      <c r="D35" s="8">
        <v>53</v>
      </c>
      <c r="E35" s="8">
        <v>0</v>
      </c>
      <c r="F35" s="8">
        <v>0</v>
      </c>
      <c r="G35" s="8">
        <v>0</v>
      </c>
      <c r="H35" s="8">
        <v>0</v>
      </c>
    </row>
    <row r="36" spans="1:8" ht="15.75" thickBot="1" x14ac:dyDescent="0.3">
      <c r="A36" s="27" t="s">
        <v>60</v>
      </c>
      <c r="B36" s="7" t="s">
        <v>42</v>
      </c>
      <c r="C36" s="8">
        <v>14</v>
      </c>
      <c r="D36" s="8">
        <v>11</v>
      </c>
      <c r="E36" s="8">
        <v>0</v>
      </c>
      <c r="F36" s="8">
        <v>0</v>
      </c>
      <c r="G36" s="8">
        <v>0</v>
      </c>
      <c r="H36" s="8">
        <v>0</v>
      </c>
    </row>
    <row r="37" spans="1:8" ht="36.75" thickBot="1" x14ac:dyDescent="0.3">
      <c r="A37" s="27" t="s">
        <v>61</v>
      </c>
      <c r="B37" s="7" t="s">
        <v>62</v>
      </c>
      <c r="C37" s="8">
        <f>SUM([1]Новиков!C37,[1]Федотов!C37,[1]Чердаков!C37)</f>
        <v>0</v>
      </c>
      <c r="D37" s="8">
        <f>SUM([1]Новиков!D37,[1]Федотов!D37,[1]Чердаков!D37)</f>
        <v>0</v>
      </c>
      <c r="E37" s="8">
        <v>0</v>
      </c>
      <c r="F37" s="8">
        <v>0</v>
      </c>
      <c r="G37" s="8">
        <v>0</v>
      </c>
      <c r="H37" s="8">
        <v>0</v>
      </c>
    </row>
    <row r="38" spans="1:8" ht="24.75" thickBot="1" x14ac:dyDescent="0.3">
      <c r="A38" s="27" t="s">
        <v>63</v>
      </c>
      <c r="B38" s="7" t="s">
        <v>64</v>
      </c>
      <c r="C38" s="8">
        <f>SUM([1]Новиков!C38,[1]Федотов!C38,[1]Чердаков!C38)</f>
        <v>0</v>
      </c>
      <c r="D38" s="8">
        <f>SUM([1]Новиков!D38,[1]Федотов!D38,[1]Чердаков!D38)</f>
        <v>0</v>
      </c>
      <c r="E38" s="8">
        <v>0</v>
      </c>
      <c r="F38" s="8">
        <v>0</v>
      </c>
      <c r="G38" s="8">
        <v>0</v>
      </c>
      <c r="H38" s="8">
        <v>0</v>
      </c>
    </row>
    <row r="39" spans="1:8" ht="15.75" thickBot="1" x14ac:dyDescent="0.3">
      <c r="A39" s="27" t="s">
        <v>65</v>
      </c>
      <c r="B39" s="7" t="s">
        <v>66</v>
      </c>
      <c r="C39" s="8">
        <f>SUM([1]Новиков!C39,[1]Федотов!C39,[1]Чердаков!C39)</f>
        <v>0</v>
      </c>
      <c r="D39" s="8">
        <f>SUM([1]Новиков!D39,[1]Федотов!D39,[1]Чердаков!D39)</f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24" x14ac:dyDescent="0.25">
      <c r="A40" s="93" t="s">
        <v>67</v>
      </c>
      <c r="B40" s="16" t="s">
        <v>68</v>
      </c>
      <c r="C40" s="93">
        <f>SUM(C42:C43)</f>
        <v>674</v>
      </c>
      <c r="D40" s="93">
        <f t="shared" ref="D40:H40" si="5">SUM(D42:D43)</f>
        <v>1260</v>
      </c>
      <c r="E40" s="93">
        <f t="shared" si="5"/>
        <v>0</v>
      </c>
      <c r="F40" s="93">
        <f t="shared" si="5"/>
        <v>0</v>
      </c>
      <c r="G40" s="93">
        <f t="shared" si="5"/>
        <v>0</v>
      </c>
      <c r="H40" s="93">
        <f t="shared" si="5"/>
        <v>0</v>
      </c>
    </row>
    <row r="41" spans="1:8" ht="15.75" thickBot="1" x14ac:dyDescent="0.3">
      <c r="A41" s="94"/>
      <c r="B41" s="14" t="s">
        <v>69</v>
      </c>
      <c r="C41" s="94"/>
      <c r="D41" s="94"/>
      <c r="E41" s="94"/>
      <c r="F41" s="94"/>
      <c r="G41" s="94"/>
      <c r="H41" s="94"/>
    </row>
    <row r="42" spans="1:8" ht="15.75" thickBot="1" x14ac:dyDescent="0.3">
      <c r="A42" s="27" t="s">
        <v>70</v>
      </c>
      <c r="B42" s="7" t="s">
        <v>18</v>
      </c>
      <c r="C42" s="8">
        <f>SUM(C47,C51,C55)</f>
        <v>570</v>
      </c>
      <c r="D42" s="8">
        <f t="shared" ref="D42:H43" si="6">SUM(D47,D51,D55)</f>
        <v>1092</v>
      </c>
      <c r="E42" s="8">
        <f t="shared" si="6"/>
        <v>0</v>
      </c>
      <c r="F42" s="8">
        <f t="shared" si="6"/>
        <v>0</v>
      </c>
      <c r="G42" s="8">
        <f t="shared" si="6"/>
        <v>0</v>
      </c>
      <c r="H42" s="8">
        <f t="shared" si="6"/>
        <v>0</v>
      </c>
    </row>
    <row r="43" spans="1:8" ht="15.75" thickBot="1" x14ac:dyDescent="0.3">
      <c r="A43" s="27" t="s">
        <v>71</v>
      </c>
      <c r="B43" s="7" t="s">
        <v>42</v>
      </c>
      <c r="C43" s="8">
        <f>SUM(C48,C52,C56)</f>
        <v>104</v>
      </c>
      <c r="D43" s="8">
        <f t="shared" si="6"/>
        <v>168</v>
      </c>
      <c r="E43" s="8">
        <f t="shared" si="6"/>
        <v>0</v>
      </c>
      <c r="F43" s="8">
        <f t="shared" si="6"/>
        <v>0</v>
      </c>
      <c r="G43" s="8">
        <f t="shared" si="6"/>
        <v>0</v>
      </c>
      <c r="H43" s="8">
        <f t="shared" si="6"/>
        <v>0</v>
      </c>
    </row>
    <row r="44" spans="1:8" x14ac:dyDescent="0.25">
      <c r="A44" s="91" t="s">
        <v>72</v>
      </c>
      <c r="B44" s="17" t="s">
        <v>73</v>
      </c>
      <c r="C44" s="91">
        <f>SUM(C47:C48)</f>
        <v>573</v>
      </c>
      <c r="D44" s="91">
        <f t="shared" ref="D44:H44" si="7">SUM(D47:D48)</f>
        <v>1190</v>
      </c>
      <c r="E44" s="91">
        <f t="shared" si="7"/>
        <v>0</v>
      </c>
      <c r="F44" s="91">
        <f t="shared" si="7"/>
        <v>0</v>
      </c>
      <c r="G44" s="91">
        <f t="shared" si="7"/>
        <v>0</v>
      </c>
      <c r="H44" s="91">
        <f t="shared" si="7"/>
        <v>0</v>
      </c>
    </row>
    <row r="45" spans="1:8" ht="24" x14ac:dyDescent="0.25">
      <c r="A45" s="103"/>
      <c r="B45" s="18" t="s">
        <v>74</v>
      </c>
      <c r="C45" s="103"/>
      <c r="D45" s="103"/>
      <c r="E45" s="103"/>
      <c r="F45" s="103"/>
      <c r="G45" s="103"/>
      <c r="H45" s="103"/>
    </row>
    <row r="46" spans="1:8" ht="15.75" thickBot="1" x14ac:dyDescent="0.3">
      <c r="A46" s="92"/>
      <c r="B46" s="19" t="s">
        <v>39</v>
      </c>
      <c r="C46" s="92"/>
      <c r="D46" s="92"/>
      <c r="E46" s="92"/>
      <c r="F46" s="92"/>
      <c r="G46" s="92"/>
      <c r="H46" s="92"/>
    </row>
    <row r="47" spans="1:8" ht="15.75" thickBot="1" x14ac:dyDescent="0.3">
      <c r="A47" s="27" t="s">
        <v>75</v>
      </c>
      <c r="B47" s="7" t="s">
        <v>18</v>
      </c>
      <c r="C47" s="8">
        <v>570</v>
      </c>
      <c r="D47" s="8">
        <v>1092</v>
      </c>
      <c r="E47" s="8">
        <v>0</v>
      </c>
      <c r="F47" s="8">
        <v>0</v>
      </c>
      <c r="G47" s="8">
        <v>0</v>
      </c>
      <c r="H47" s="8">
        <v>0</v>
      </c>
    </row>
    <row r="48" spans="1:8" ht="15.75" thickBot="1" x14ac:dyDescent="0.3">
      <c r="A48" s="27" t="s">
        <v>76</v>
      </c>
      <c r="B48" s="7" t="s">
        <v>42</v>
      </c>
      <c r="C48" s="8">
        <v>3</v>
      </c>
      <c r="D48" s="8">
        <v>98</v>
      </c>
      <c r="E48" s="8">
        <v>0</v>
      </c>
      <c r="F48" s="8">
        <v>0</v>
      </c>
      <c r="G48" s="8">
        <v>0</v>
      </c>
      <c r="H48" s="8">
        <v>0</v>
      </c>
    </row>
    <row r="49" spans="1:8" ht="48" x14ac:dyDescent="0.25">
      <c r="A49" s="95" t="s">
        <v>77</v>
      </c>
      <c r="B49" s="18" t="s">
        <v>78</v>
      </c>
      <c r="C49" s="91">
        <f>SUM(C51:C52)</f>
        <v>0</v>
      </c>
      <c r="D49" s="91">
        <f t="shared" ref="D49:H49" si="8">SUM(D51:D52)</f>
        <v>0</v>
      </c>
      <c r="E49" s="91">
        <f t="shared" si="8"/>
        <v>0</v>
      </c>
      <c r="F49" s="91">
        <f t="shared" si="8"/>
        <v>0</v>
      </c>
      <c r="G49" s="91">
        <f t="shared" si="8"/>
        <v>0</v>
      </c>
      <c r="H49" s="91">
        <f t="shared" si="8"/>
        <v>0</v>
      </c>
    </row>
    <row r="50" spans="1:8" ht="15.75" thickBot="1" x14ac:dyDescent="0.3">
      <c r="A50" s="96"/>
      <c r="B50" s="19" t="s">
        <v>39</v>
      </c>
      <c r="C50" s="92"/>
      <c r="D50" s="92"/>
      <c r="E50" s="92"/>
      <c r="F50" s="92"/>
      <c r="G50" s="92"/>
      <c r="H50" s="92"/>
    </row>
    <row r="51" spans="1:8" ht="15.75" thickBot="1" x14ac:dyDescent="0.3">
      <c r="A51" s="27" t="s">
        <v>79</v>
      </c>
      <c r="B51" s="7" t="s">
        <v>18</v>
      </c>
      <c r="C51" s="8">
        <f>SUM([1]Новиков!C51,[1]Федотов!C51,[1]Чердаков!C51)</f>
        <v>0</v>
      </c>
      <c r="D51" s="8">
        <f>SUM([1]Новиков!D51,[1]Федотов!D51,[1]Чердаков!D51)</f>
        <v>0</v>
      </c>
      <c r="E51" s="8">
        <v>0</v>
      </c>
      <c r="F51" s="8">
        <v>0</v>
      </c>
      <c r="G51" s="8">
        <v>0</v>
      </c>
      <c r="H51" s="8">
        <v>0</v>
      </c>
    </row>
    <row r="52" spans="1:8" ht="15.75" thickBot="1" x14ac:dyDescent="0.3">
      <c r="A52" s="27" t="s">
        <v>80</v>
      </c>
      <c r="B52" s="7" t="s">
        <v>42</v>
      </c>
      <c r="C52" s="8">
        <f>SUM([1]Новиков!C52,[1]Федотов!C52,[1]Чердаков!C52)</f>
        <v>0</v>
      </c>
      <c r="D52" s="8">
        <f>SUM([1]Новиков!D52,[1]Федотов!D52,[1]Чердаков!D52)</f>
        <v>0</v>
      </c>
      <c r="E52" s="8">
        <v>0</v>
      </c>
      <c r="F52" s="8">
        <v>0</v>
      </c>
      <c r="G52" s="8">
        <v>0</v>
      </c>
      <c r="H52" s="8">
        <v>0</v>
      </c>
    </row>
    <row r="53" spans="1:8" ht="24" x14ac:dyDescent="0.25">
      <c r="A53" s="95" t="s">
        <v>81</v>
      </c>
      <c r="B53" s="18" t="s">
        <v>82</v>
      </c>
      <c r="C53" s="91">
        <f>SUM(C55:C56)</f>
        <v>101</v>
      </c>
      <c r="D53" s="91">
        <f t="shared" ref="D53:H53" si="9">SUM(D55:D56)</f>
        <v>70</v>
      </c>
      <c r="E53" s="91">
        <f t="shared" si="9"/>
        <v>0</v>
      </c>
      <c r="F53" s="91">
        <f t="shared" si="9"/>
        <v>0</v>
      </c>
      <c r="G53" s="91">
        <f t="shared" si="9"/>
        <v>0</v>
      </c>
      <c r="H53" s="91">
        <f t="shared" si="9"/>
        <v>0</v>
      </c>
    </row>
    <row r="54" spans="1:8" ht="15.75" thickBot="1" x14ac:dyDescent="0.3">
      <c r="A54" s="96"/>
      <c r="B54" s="19" t="s">
        <v>39</v>
      </c>
      <c r="C54" s="92"/>
      <c r="D54" s="92"/>
      <c r="E54" s="92"/>
      <c r="F54" s="92"/>
      <c r="G54" s="92"/>
      <c r="H54" s="92"/>
    </row>
    <row r="55" spans="1:8" ht="15.75" thickBot="1" x14ac:dyDescent="0.3">
      <c r="A55" s="22" t="s">
        <v>312</v>
      </c>
      <c r="B55" s="7" t="s">
        <v>18</v>
      </c>
      <c r="C55" s="8">
        <f>SUM([1]Новиков!C55,[1]Федотов!C55,[1]Чердаков!C55)</f>
        <v>0</v>
      </c>
      <c r="D55" s="8">
        <f>SUM([1]Новиков!D55,[1]Федотов!D55,[1]Чердаков!D55)</f>
        <v>0</v>
      </c>
      <c r="E55" s="8">
        <v>0</v>
      </c>
      <c r="F55" s="8">
        <v>0</v>
      </c>
      <c r="G55" s="8">
        <v>0</v>
      </c>
      <c r="H55" s="8">
        <v>0</v>
      </c>
    </row>
    <row r="56" spans="1:8" ht="15.75" thickBot="1" x14ac:dyDescent="0.3">
      <c r="A56" s="22" t="s">
        <v>313</v>
      </c>
      <c r="B56" s="7" t="s">
        <v>42</v>
      </c>
      <c r="C56" s="8">
        <v>101</v>
      </c>
      <c r="D56" s="8">
        <v>70</v>
      </c>
      <c r="E56" s="8">
        <v>0</v>
      </c>
      <c r="F56" s="8">
        <v>0</v>
      </c>
      <c r="G56" s="8">
        <v>0</v>
      </c>
      <c r="H56" s="8">
        <v>0</v>
      </c>
    </row>
    <row r="57" spans="1:8" ht="48.75" thickBot="1" x14ac:dyDescent="0.3">
      <c r="A57" s="25" t="s">
        <v>83</v>
      </c>
      <c r="B57" s="14" t="s">
        <v>84</v>
      </c>
      <c r="C57" s="15">
        <f>SUM(C58:C59)</f>
        <v>51</v>
      </c>
      <c r="D57" s="15">
        <f t="shared" ref="D57:H57" si="10">SUM(D58:D59)</f>
        <v>1</v>
      </c>
      <c r="E57" s="15">
        <f t="shared" si="10"/>
        <v>0</v>
      </c>
      <c r="F57" s="15">
        <f t="shared" si="10"/>
        <v>0</v>
      </c>
      <c r="G57" s="15">
        <f t="shared" si="10"/>
        <v>0</v>
      </c>
      <c r="H57" s="15">
        <f t="shared" si="10"/>
        <v>0</v>
      </c>
    </row>
    <row r="58" spans="1:8" ht="15.75" thickBot="1" x14ac:dyDescent="0.3">
      <c r="A58" s="27" t="s">
        <v>85</v>
      </c>
      <c r="B58" s="7" t="s">
        <v>18</v>
      </c>
      <c r="C58" s="8">
        <v>38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</row>
    <row r="59" spans="1:8" ht="15.75" thickBot="1" x14ac:dyDescent="0.3">
      <c r="A59" s="27" t="s">
        <v>86</v>
      </c>
      <c r="B59" s="7" t="s">
        <v>42</v>
      </c>
      <c r="C59" s="8">
        <v>13</v>
      </c>
      <c r="D59" s="8">
        <v>1</v>
      </c>
      <c r="E59" s="8">
        <v>0</v>
      </c>
      <c r="F59" s="8">
        <v>0</v>
      </c>
      <c r="G59" s="8">
        <v>0</v>
      </c>
      <c r="H59" s="8">
        <v>0</v>
      </c>
    </row>
    <row r="60" spans="1:8" ht="36.75" thickBot="1" x14ac:dyDescent="0.3">
      <c r="A60" s="25" t="s">
        <v>87</v>
      </c>
      <c r="B60" s="14" t="s">
        <v>88</v>
      </c>
      <c r="C60" s="15">
        <f>SUM(C61:C62)</f>
        <v>38</v>
      </c>
      <c r="D60" s="15">
        <f t="shared" ref="D60:H60" si="11">SUM(D61:D62)</f>
        <v>1</v>
      </c>
      <c r="E60" s="15">
        <f t="shared" si="11"/>
        <v>0</v>
      </c>
      <c r="F60" s="15">
        <f t="shared" si="11"/>
        <v>0</v>
      </c>
      <c r="G60" s="15">
        <f t="shared" si="11"/>
        <v>0</v>
      </c>
      <c r="H60" s="15">
        <f t="shared" si="11"/>
        <v>0</v>
      </c>
    </row>
    <row r="61" spans="1:8" ht="15.75" thickBot="1" x14ac:dyDescent="0.3">
      <c r="A61" s="27" t="s">
        <v>89</v>
      </c>
      <c r="B61" s="7" t="s">
        <v>18</v>
      </c>
      <c r="C61" s="8">
        <v>29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</row>
    <row r="62" spans="1:8" ht="15.75" thickBot="1" x14ac:dyDescent="0.3">
      <c r="A62" s="27" t="s">
        <v>90</v>
      </c>
      <c r="B62" s="7" t="s">
        <v>42</v>
      </c>
      <c r="C62" s="8">
        <v>9</v>
      </c>
      <c r="D62" s="8">
        <v>1</v>
      </c>
      <c r="E62" s="8">
        <v>0</v>
      </c>
      <c r="F62" s="8">
        <v>0</v>
      </c>
      <c r="G62" s="8">
        <v>0</v>
      </c>
      <c r="H62" s="8">
        <v>0</v>
      </c>
    </row>
    <row r="63" spans="1:8" ht="36.75" thickBot="1" x14ac:dyDescent="0.3">
      <c r="A63" s="25" t="s">
        <v>91</v>
      </c>
      <c r="B63" s="14" t="s">
        <v>92</v>
      </c>
      <c r="C63" s="15">
        <f>SUM(C64:C65)</f>
        <v>65</v>
      </c>
      <c r="D63" s="15">
        <f t="shared" ref="D63:H63" si="12">SUM(D64:D65)</f>
        <v>1</v>
      </c>
      <c r="E63" s="15">
        <f t="shared" si="12"/>
        <v>0</v>
      </c>
      <c r="F63" s="15">
        <f t="shared" si="12"/>
        <v>0</v>
      </c>
      <c r="G63" s="15">
        <f t="shared" si="12"/>
        <v>0</v>
      </c>
      <c r="H63" s="15">
        <f t="shared" si="12"/>
        <v>0</v>
      </c>
    </row>
    <row r="64" spans="1:8" ht="15.75" thickBot="1" x14ac:dyDescent="0.3">
      <c r="A64" s="27" t="s">
        <v>93</v>
      </c>
      <c r="B64" s="7" t="s">
        <v>18</v>
      </c>
      <c r="C64" s="8">
        <f>SUM(C70,C75,C80,C85,C92+C97)</f>
        <v>51</v>
      </c>
      <c r="D64" s="8">
        <f t="shared" ref="D64:H64" si="13">SUM(D70,D75,D80,D85,D92+D97)</f>
        <v>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1:8" ht="15.75" thickBot="1" x14ac:dyDescent="0.3">
      <c r="A65" s="27" t="s">
        <v>94</v>
      </c>
      <c r="B65" s="7" t="s">
        <v>42</v>
      </c>
      <c r="C65" s="8">
        <f>SUM(C71,C75,C81,C86,C93+C98)</f>
        <v>14</v>
      </c>
      <c r="D65" s="8">
        <f t="shared" ref="D65:H65" si="14">SUM(D71,D75,D81,D86,D93+D98)</f>
        <v>1</v>
      </c>
      <c r="E65" s="8">
        <f t="shared" si="14"/>
        <v>0</v>
      </c>
      <c r="F65" s="8">
        <f t="shared" si="14"/>
        <v>0</v>
      </c>
      <c r="G65" s="8">
        <f t="shared" si="14"/>
        <v>0</v>
      </c>
      <c r="H65" s="8">
        <f t="shared" si="14"/>
        <v>0</v>
      </c>
    </row>
    <row r="66" spans="1:8" ht="24.75" thickBot="1" x14ac:dyDescent="0.3">
      <c r="A66" s="27" t="s">
        <v>95</v>
      </c>
      <c r="B66" s="7" t="s">
        <v>96</v>
      </c>
      <c r="C66" s="8">
        <f>SUM(C72,C77,C82,C87,C94+C99)</f>
        <v>0</v>
      </c>
      <c r="D66" s="8">
        <f t="shared" ref="D66:H67" si="15">SUM(D72,D77,D82,D87,D94+D99)</f>
        <v>0</v>
      </c>
      <c r="E66" s="8">
        <f t="shared" si="15"/>
        <v>0</v>
      </c>
      <c r="F66" s="8">
        <f t="shared" si="15"/>
        <v>0</v>
      </c>
      <c r="G66" s="8">
        <f t="shared" si="15"/>
        <v>0</v>
      </c>
      <c r="H66" s="8">
        <f t="shared" si="15"/>
        <v>0</v>
      </c>
    </row>
    <row r="67" spans="1:8" ht="15.75" thickBot="1" x14ac:dyDescent="0.3">
      <c r="A67" s="27" t="s">
        <v>97</v>
      </c>
      <c r="B67" s="7" t="s">
        <v>98</v>
      </c>
      <c r="C67" s="8">
        <f>SUM(C73,C78,C83,C88,C95+C100)</f>
        <v>65</v>
      </c>
      <c r="D67" s="8">
        <f t="shared" si="15"/>
        <v>1</v>
      </c>
      <c r="E67" s="8">
        <f t="shared" si="15"/>
        <v>0</v>
      </c>
      <c r="F67" s="8">
        <f t="shared" si="15"/>
        <v>0</v>
      </c>
      <c r="G67" s="8">
        <f t="shared" si="15"/>
        <v>0</v>
      </c>
      <c r="H67" s="8">
        <f t="shared" si="15"/>
        <v>0</v>
      </c>
    </row>
    <row r="68" spans="1:8" x14ac:dyDescent="0.25">
      <c r="A68" s="95" t="s">
        <v>99</v>
      </c>
      <c r="B68" s="17" t="s">
        <v>100</v>
      </c>
      <c r="C68" s="91">
        <f>SUM(C70:C71)</f>
        <v>0</v>
      </c>
      <c r="D68" s="91">
        <f t="shared" ref="D68:H68" si="16">SUM(D70:D71)</f>
        <v>0</v>
      </c>
      <c r="E68" s="91">
        <f t="shared" si="16"/>
        <v>0</v>
      </c>
      <c r="F68" s="91">
        <f t="shared" si="16"/>
        <v>0</v>
      </c>
      <c r="G68" s="91">
        <f t="shared" si="16"/>
        <v>0</v>
      </c>
      <c r="H68" s="91">
        <f t="shared" si="16"/>
        <v>0</v>
      </c>
    </row>
    <row r="69" spans="1:8" ht="24.75" thickBot="1" x14ac:dyDescent="0.3">
      <c r="A69" s="96"/>
      <c r="B69" s="19" t="s">
        <v>101</v>
      </c>
      <c r="C69" s="92"/>
      <c r="D69" s="92"/>
      <c r="E69" s="92"/>
      <c r="F69" s="92"/>
      <c r="G69" s="92"/>
      <c r="H69" s="92"/>
    </row>
    <row r="70" spans="1:8" ht="15.75" thickBot="1" x14ac:dyDescent="0.3">
      <c r="A70" s="27" t="s">
        <v>102</v>
      </c>
      <c r="B70" s="7" t="s">
        <v>18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>SUM([1]Новиков!H70,[1]Федотов!H70,[1]Чердаков!H70)</f>
        <v>0</v>
      </c>
    </row>
    <row r="71" spans="1:8" ht="15.75" thickBot="1" x14ac:dyDescent="0.3">
      <c r="A71" s="27" t="s">
        <v>103</v>
      </c>
      <c r="B71" s="7" t="s">
        <v>42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>SUM([1]Новиков!H71,[1]Федотов!H71,[1]Чердаков!H71)</f>
        <v>0</v>
      </c>
    </row>
    <row r="72" spans="1:8" ht="15.75" thickBot="1" x14ac:dyDescent="0.3">
      <c r="A72" s="27" t="s">
        <v>104</v>
      </c>
      <c r="B72" s="7" t="s">
        <v>105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>SUM([1]Новиков!H72,[1]Федотов!H72,[1]Чердаков!H72)</f>
        <v>0</v>
      </c>
    </row>
    <row r="73" spans="1:8" ht="15.75" thickBot="1" x14ac:dyDescent="0.3">
      <c r="A73" s="27" t="s">
        <v>106</v>
      </c>
      <c r="B73" s="7" t="s">
        <v>98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f>SUM([1]Новиков!H73,[1]Федотов!H73,[1]Чердаков!H73)</f>
        <v>0</v>
      </c>
    </row>
    <row r="74" spans="1:8" ht="15.75" thickBot="1" x14ac:dyDescent="0.3">
      <c r="A74" s="26" t="s">
        <v>107</v>
      </c>
      <c r="B74" s="19" t="s">
        <v>108</v>
      </c>
      <c r="C74" s="20">
        <f>SUM(C75:C76)</f>
        <v>0</v>
      </c>
      <c r="D74" s="20">
        <f t="shared" ref="D74:H74" si="17">SUM(D75:D76)</f>
        <v>0</v>
      </c>
      <c r="E74" s="20">
        <f t="shared" si="17"/>
        <v>0</v>
      </c>
      <c r="F74" s="20">
        <f t="shared" si="17"/>
        <v>0</v>
      </c>
      <c r="G74" s="20">
        <f t="shared" si="17"/>
        <v>0</v>
      </c>
      <c r="H74" s="20">
        <f t="shared" si="17"/>
        <v>0</v>
      </c>
    </row>
    <row r="75" spans="1:8" ht="15.75" thickBot="1" x14ac:dyDescent="0.3">
      <c r="A75" s="27" t="s">
        <v>109</v>
      </c>
      <c r="B75" s="7" t="s">
        <v>18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>SUM([1]Новиков!H75,[1]Федотов!H75,[1]Чердаков!H75)</f>
        <v>0</v>
      </c>
    </row>
    <row r="76" spans="1:8" ht="15.75" thickBot="1" x14ac:dyDescent="0.3">
      <c r="A76" s="27" t="s">
        <v>110</v>
      </c>
      <c r="B76" s="7" t="s">
        <v>42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>SUM([1]Новиков!H76,[1]Федотов!H76,[1]Чердаков!H76)</f>
        <v>0</v>
      </c>
    </row>
    <row r="77" spans="1:8" ht="15.75" thickBot="1" x14ac:dyDescent="0.3">
      <c r="A77" s="27" t="s">
        <v>111</v>
      </c>
      <c r="B77" s="7" t="s">
        <v>112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>SUM([1]Новиков!H77,[1]Федотов!H77,[1]Чердаков!H77)</f>
        <v>0</v>
      </c>
    </row>
    <row r="78" spans="1:8" ht="15.75" thickBot="1" x14ac:dyDescent="0.3">
      <c r="A78" s="27" t="s">
        <v>113</v>
      </c>
      <c r="B78" s="7" t="s">
        <v>98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>SUM([1]Новиков!H78,[1]Федотов!H78,[1]Чердаков!H78)</f>
        <v>0</v>
      </c>
    </row>
    <row r="79" spans="1:8" ht="15.75" thickBot="1" x14ac:dyDescent="0.3">
      <c r="A79" s="26" t="s">
        <v>114</v>
      </c>
      <c r="B79" s="19" t="s">
        <v>115</v>
      </c>
      <c r="C79" s="20">
        <f>SUM(C80:C81)</f>
        <v>0</v>
      </c>
      <c r="D79" s="20">
        <f t="shared" ref="D79:H79" si="18">SUM(D80:D81)</f>
        <v>0</v>
      </c>
      <c r="E79" s="20">
        <f t="shared" si="18"/>
        <v>0</v>
      </c>
      <c r="F79" s="20">
        <f t="shared" si="18"/>
        <v>0</v>
      </c>
      <c r="G79" s="20">
        <f t="shared" si="18"/>
        <v>0</v>
      </c>
      <c r="H79" s="20">
        <f t="shared" si="18"/>
        <v>0</v>
      </c>
    </row>
    <row r="80" spans="1:8" ht="15.75" thickBot="1" x14ac:dyDescent="0.3">
      <c r="A80" s="27" t="s">
        <v>116</v>
      </c>
      <c r="B80" s="7" t="s">
        <v>18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f>SUM([1]Новиков!H80,[1]Федотов!H80,[1]Чердаков!H80)</f>
        <v>0</v>
      </c>
    </row>
    <row r="81" spans="1:8" ht="15.75" thickBot="1" x14ac:dyDescent="0.3">
      <c r="A81" s="27" t="s">
        <v>117</v>
      </c>
      <c r="B81" s="7" t="s">
        <v>42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f>SUM([1]Новиков!H81,[1]Федотов!H81,[1]Чердаков!H81)</f>
        <v>0</v>
      </c>
    </row>
    <row r="82" spans="1:8" ht="15.75" thickBot="1" x14ac:dyDescent="0.3">
      <c r="A82" s="27" t="s">
        <v>118</v>
      </c>
      <c r="B82" s="7" t="s">
        <v>119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f>SUM([1]Новиков!H82,[1]Федотов!H82,[1]Чердаков!H82)</f>
        <v>0</v>
      </c>
    </row>
    <row r="83" spans="1:8" ht="15.75" thickBot="1" x14ac:dyDescent="0.3">
      <c r="A83" s="27" t="s">
        <v>120</v>
      </c>
      <c r="B83" s="7" t="s">
        <v>98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</row>
    <row r="84" spans="1:8" ht="15.75" thickBot="1" x14ac:dyDescent="0.3">
      <c r="A84" s="26" t="s">
        <v>121</v>
      </c>
      <c r="B84" s="19" t="s">
        <v>122</v>
      </c>
      <c r="C84" s="28">
        <f>SUM(C85:C86)</f>
        <v>10</v>
      </c>
      <c r="D84" s="20">
        <f t="shared" ref="D84:H84" si="19">SUM(D85:D86)</f>
        <v>0</v>
      </c>
      <c r="E84" s="20">
        <f t="shared" si="19"/>
        <v>0</v>
      </c>
      <c r="F84" s="20">
        <f t="shared" si="19"/>
        <v>0</v>
      </c>
      <c r="G84" s="20">
        <f t="shared" si="19"/>
        <v>0</v>
      </c>
      <c r="H84" s="20">
        <f t="shared" si="19"/>
        <v>0</v>
      </c>
    </row>
    <row r="85" spans="1:8" ht="15.75" thickBot="1" x14ac:dyDescent="0.3">
      <c r="A85" s="27" t="s">
        <v>123</v>
      </c>
      <c r="B85" s="7" t="s">
        <v>18</v>
      </c>
      <c r="C85" s="8">
        <v>9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</row>
    <row r="86" spans="1:8" ht="15.75" thickBot="1" x14ac:dyDescent="0.3">
      <c r="A86" s="27" t="s">
        <v>124</v>
      </c>
      <c r="B86" s="7" t="s">
        <v>42</v>
      </c>
      <c r="C86" s="8">
        <v>1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</row>
    <row r="87" spans="1:8" ht="15.75" thickBot="1" x14ac:dyDescent="0.3">
      <c r="A87" s="27" t="s">
        <v>125</v>
      </c>
      <c r="B87" s="7" t="s">
        <v>126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</row>
    <row r="88" spans="1:8" ht="15.75" thickBot="1" x14ac:dyDescent="0.3">
      <c r="A88" s="27" t="s">
        <v>127</v>
      </c>
      <c r="B88" s="7" t="s">
        <v>98</v>
      </c>
      <c r="C88" s="8">
        <v>10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</row>
    <row r="89" spans="1:8" x14ac:dyDescent="0.25">
      <c r="A89" s="99" t="s">
        <v>128</v>
      </c>
      <c r="B89" s="10" t="s">
        <v>129</v>
      </c>
      <c r="C89" s="101">
        <v>0</v>
      </c>
      <c r="D89" s="101">
        <v>0</v>
      </c>
      <c r="E89" s="101">
        <v>0</v>
      </c>
      <c r="F89" s="101">
        <v>0</v>
      </c>
      <c r="G89" s="101">
        <v>0</v>
      </c>
      <c r="H89" s="101">
        <v>0</v>
      </c>
    </row>
    <row r="90" spans="1:8" ht="15.75" thickBot="1" x14ac:dyDescent="0.3">
      <c r="A90" s="100"/>
      <c r="B90" s="11" t="s">
        <v>130</v>
      </c>
      <c r="C90" s="102"/>
      <c r="D90" s="102"/>
      <c r="E90" s="102"/>
      <c r="F90" s="102"/>
      <c r="G90" s="102"/>
      <c r="H90" s="102"/>
    </row>
    <row r="91" spans="1:8" ht="15.75" thickBot="1" x14ac:dyDescent="0.3">
      <c r="A91" s="26" t="s">
        <v>131</v>
      </c>
      <c r="B91" s="19" t="s">
        <v>132</v>
      </c>
      <c r="C91" s="20">
        <f>SUM(C92:C93)</f>
        <v>0</v>
      </c>
      <c r="D91" s="20">
        <f t="shared" ref="D91:H91" si="20">SUM(D92:D93)</f>
        <v>0</v>
      </c>
      <c r="E91" s="20">
        <f t="shared" si="20"/>
        <v>0</v>
      </c>
      <c r="F91" s="20">
        <f t="shared" si="20"/>
        <v>0</v>
      </c>
      <c r="G91" s="20">
        <f t="shared" si="20"/>
        <v>0</v>
      </c>
      <c r="H91" s="20">
        <f t="shared" si="20"/>
        <v>0</v>
      </c>
    </row>
    <row r="92" spans="1:8" ht="15.75" thickBot="1" x14ac:dyDescent="0.3">
      <c r="A92" s="27" t="s">
        <v>133</v>
      </c>
      <c r="B92" s="7" t="s">
        <v>18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</row>
    <row r="93" spans="1:8" ht="15.75" thickBot="1" x14ac:dyDescent="0.3">
      <c r="A93" s="27" t="s">
        <v>134</v>
      </c>
      <c r="B93" s="7" t="s">
        <v>42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</row>
    <row r="94" spans="1:8" ht="15.75" thickBot="1" x14ac:dyDescent="0.3">
      <c r="A94" s="27" t="s">
        <v>135</v>
      </c>
      <c r="B94" s="7" t="s">
        <v>136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</row>
    <row r="95" spans="1:8" ht="15.75" thickBot="1" x14ac:dyDescent="0.3">
      <c r="A95" s="27" t="s">
        <v>137</v>
      </c>
      <c r="B95" s="7" t="s">
        <v>98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</row>
    <row r="96" spans="1:8" ht="15.75" thickBot="1" x14ac:dyDescent="0.3">
      <c r="A96" s="26" t="s">
        <v>138</v>
      </c>
      <c r="B96" s="19" t="s">
        <v>139</v>
      </c>
      <c r="C96" s="20">
        <f>SUM(C97:C98)</f>
        <v>55</v>
      </c>
      <c r="D96" s="20">
        <f t="shared" ref="D96:H96" si="21">SUM(D97:D98)</f>
        <v>1</v>
      </c>
      <c r="E96" s="20">
        <f t="shared" si="21"/>
        <v>0</v>
      </c>
      <c r="F96" s="20">
        <f t="shared" si="21"/>
        <v>0</v>
      </c>
      <c r="G96" s="20">
        <f t="shared" si="21"/>
        <v>0</v>
      </c>
      <c r="H96" s="20">
        <f t="shared" si="21"/>
        <v>0</v>
      </c>
    </row>
    <row r="97" spans="1:8" ht="15.75" thickBot="1" x14ac:dyDescent="0.3">
      <c r="A97" s="27" t="s">
        <v>140</v>
      </c>
      <c r="B97" s="7" t="s">
        <v>18</v>
      </c>
      <c r="C97" s="8">
        <f>SUM(C103,C106,C109,C112)</f>
        <v>42</v>
      </c>
      <c r="D97" s="8">
        <f t="shared" ref="D97:H98" si="22">SUM(D103,D106,D109,D112)</f>
        <v>0</v>
      </c>
      <c r="E97" s="8">
        <f t="shared" si="22"/>
        <v>0</v>
      </c>
      <c r="F97" s="8">
        <f t="shared" si="22"/>
        <v>0</v>
      </c>
      <c r="G97" s="8">
        <f t="shared" si="22"/>
        <v>0</v>
      </c>
      <c r="H97" s="8">
        <f t="shared" si="22"/>
        <v>0</v>
      </c>
    </row>
    <row r="98" spans="1:8" ht="15.75" thickBot="1" x14ac:dyDescent="0.3">
      <c r="A98" s="27" t="s">
        <v>141</v>
      </c>
      <c r="B98" s="7" t="s">
        <v>42</v>
      </c>
      <c r="C98" s="8">
        <f>SUM(C104,C107,C110,C113)</f>
        <v>13</v>
      </c>
      <c r="D98" s="8">
        <f t="shared" si="22"/>
        <v>1</v>
      </c>
      <c r="E98" s="8">
        <f t="shared" si="22"/>
        <v>0</v>
      </c>
      <c r="F98" s="8">
        <f t="shared" si="22"/>
        <v>0</v>
      </c>
      <c r="G98" s="8">
        <f t="shared" si="22"/>
        <v>0</v>
      </c>
      <c r="H98" s="8">
        <f t="shared" si="22"/>
        <v>0</v>
      </c>
    </row>
    <row r="99" spans="1:8" ht="15.75" thickBot="1" x14ac:dyDescent="0.3">
      <c r="A99" s="27" t="s">
        <v>142</v>
      </c>
      <c r="B99" s="7" t="s">
        <v>143</v>
      </c>
      <c r="C99" s="8">
        <v>0</v>
      </c>
      <c r="D99" s="8">
        <v>0</v>
      </c>
      <c r="E99" s="8">
        <f>SUM([1]Новиков!E99,[1]Федотов!E99,[1]Чердаков!E99)</f>
        <v>0</v>
      </c>
      <c r="F99" s="8">
        <f>SUM([1]Новиков!F99,[1]Федотов!F99,[1]Чердаков!F99)</f>
        <v>0</v>
      </c>
      <c r="G99" s="8">
        <f>SUM([1]Новиков!G99,[1]Федотов!G99,[1]Чердаков!G99)</f>
        <v>0</v>
      </c>
      <c r="H99" s="8">
        <f>SUM([1]Новиков!H99,[1]Федотов!H99,[1]Чердаков!H99)</f>
        <v>0</v>
      </c>
    </row>
    <row r="100" spans="1:8" ht="15.75" thickBot="1" x14ac:dyDescent="0.3">
      <c r="A100" s="27" t="s">
        <v>144</v>
      </c>
      <c r="B100" s="7" t="s">
        <v>98</v>
      </c>
      <c r="C100" s="8">
        <v>55</v>
      </c>
      <c r="D100" s="8">
        <v>1</v>
      </c>
      <c r="E100" s="8">
        <f>SUM([1]Новиков!E100,[1]Федотов!E100,[1]Чердаков!E100)</f>
        <v>0</v>
      </c>
      <c r="F100" s="8">
        <f>SUM([1]Новиков!F100,[1]Федотов!F100,[1]Чердаков!F100)</f>
        <v>0</v>
      </c>
      <c r="G100" s="8">
        <f>SUM([1]Новиков!G100,[1]Федотов!G100,[1]Чердаков!G100)</f>
        <v>0</v>
      </c>
      <c r="H100" s="8">
        <f>SUM([1]Новиков!H100,[1]Федотов!H100,[1]Чердаков!H100)</f>
        <v>0</v>
      </c>
    </row>
    <row r="101" spans="1:8" ht="24" x14ac:dyDescent="0.25">
      <c r="A101" s="99" t="s">
        <v>145</v>
      </c>
      <c r="B101" s="9" t="s">
        <v>146</v>
      </c>
      <c r="C101" s="132">
        <f>SUM(C103:C104)</f>
        <v>0</v>
      </c>
      <c r="D101" s="132">
        <f t="shared" ref="D101:H101" si="23">SUM(D103:D104)</f>
        <v>0</v>
      </c>
      <c r="E101" s="132">
        <f t="shared" si="23"/>
        <v>0</v>
      </c>
      <c r="F101" s="132">
        <f t="shared" si="23"/>
        <v>0</v>
      </c>
      <c r="G101" s="132">
        <f t="shared" si="23"/>
        <v>0</v>
      </c>
      <c r="H101" s="132">
        <f t="shared" si="23"/>
        <v>0</v>
      </c>
    </row>
    <row r="102" spans="1:8" ht="15.75" thickBot="1" x14ac:dyDescent="0.3">
      <c r="A102" s="100"/>
      <c r="B102" s="11" t="s">
        <v>147</v>
      </c>
      <c r="C102" s="133"/>
      <c r="D102" s="133"/>
      <c r="E102" s="133"/>
      <c r="F102" s="133"/>
      <c r="G102" s="133"/>
      <c r="H102" s="133"/>
    </row>
    <row r="103" spans="1:8" ht="15.75" thickBot="1" x14ac:dyDescent="0.3">
      <c r="A103" s="27" t="s">
        <v>148</v>
      </c>
      <c r="B103" s="7" t="s">
        <v>18</v>
      </c>
      <c r="C103" s="8">
        <v>0</v>
      </c>
      <c r="D103" s="8">
        <v>0</v>
      </c>
      <c r="E103" s="8">
        <f>SUM([1]Новиков!E103,[1]Федотов!E103,[1]Чердаков!E103)</f>
        <v>0</v>
      </c>
      <c r="F103" s="8">
        <f>SUM([1]Новиков!F103,[1]Федотов!F103,[1]Чердаков!F103)</f>
        <v>0</v>
      </c>
      <c r="G103" s="8">
        <f>SUM([1]Новиков!G103,[1]Федотов!G103,[1]Чердаков!G103)</f>
        <v>0</v>
      </c>
      <c r="H103" s="8">
        <f>SUM([1]Новиков!H103,[1]Федотов!H103,[1]Чердаков!H103)</f>
        <v>0</v>
      </c>
    </row>
    <row r="104" spans="1:8" ht="15.75" thickBot="1" x14ac:dyDescent="0.3">
      <c r="A104" s="27" t="s">
        <v>149</v>
      </c>
      <c r="B104" s="7" t="s">
        <v>42</v>
      </c>
      <c r="C104" s="8">
        <v>0</v>
      </c>
      <c r="D104" s="8">
        <v>0</v>
      </c>
      <c r="E104" s="8">
        <f>SUM([1]Новиков!E104,[1]Федотов!E104,[1]Чердаков!E104)</f>
        <v>0</v>
      </c>
      <c r="F104" s="8">
        <f>SUM([1]Новиков!F104,[1]Федотов!F104,[1]Чердаков!F104)</f>
        <v>0</v>
      </c>
      <c r="G104" s="8">
        <f>SUM([1]Новиков!G104,[1]Федотов!G104,[1]Чердаков!G104)</f>
        <v>0</v>
      </c>
      <c r="H104" s="8">
        <f>SUM([1]Новиков!H104,[1]Федотов!H104,[1]Чердаков!H104)</f>
        <v>0</v>
      </c>
    </row>
    <row r="105" spans="1:8" ht="15.75" thickBot="1" x14ac:dyDescent="0.3">
      <c r="A105" s="27" t="s">
        <v>150</v>
      </c>
      <c r="B105" s="11" t="s">
        <v>151</v>
      </c>
      <c r="C105" s="28">
        <f>SUM(C106:C107)</f>
        <v>28</v>
      </c>
      <c r="D105" s="28">
        <f t="shared" ref="D105:H105" si="24">SUM(D106:D107)</f>
        <v>0</v>
      </c>
      <c r="E105" s="28">
        <f t="shared" si="24"/>
        <v>0</v>
      </c>
      <c r="F105" s="28">
        <f t="shared" si="24"/>
        <v>0</v>
      </c>
      <c r="G105" s="28">
        <f t="shared" si="24"/>
        <v>0</v>
      </c>
      <c r="H105" s="28">
        <f t="shared" si="24"/>
        <v>0</v>
      </c>
    </row>
    <row r="106" spans="1:8" ht="15.75" thickBot="1" x14ac:dyDescent="0.3">
      <c r="A106" s="27" t="s">
        <v>152</v>
      </c>
      <c r="B106" s="7" t="s">
        <v>18</v>
      </c>
      <c r="C106" s="8">
        <v>23</v>
      </c>
      <c r="D106" s="8">
        <v>0</v>
      </c>
      <c r="E106" s="8">
        <f>SUM([1]Новиков!E106,[1]Федотов!E106,[1]Чердаков!E106)</f>
        <v>0</v>
      </c>
      <c r="F106" s="8">
        <f>SUM([1]Новиков!F106,[1]Федотов!F106,[1]Чердаков!F106)</f>
        <v>0</v>
      </c>
      <c r="G106" s="8">
        <f>SUM([1]Новиков!G106,[1]Федотов!G106,[1]Чердаков!G106)</f>
        <v>0</v>
      </c>
      <c r="H106" s="8">
        <f>SUM([1]Новиков!H106,[1]Федотов!H106,[1]Чердаков!H106)</f>
        <v>0</v>
      </c>
    </row>
    <row r="107" spans="1:8" ht="15.75" thickBot="1" x14ac:dyDescent="0.3">
      <c r="A107" s="27" t="s">
        <v>153</v>
      </c>
      <c r="B107" s="7" t="s">
        <v>42</v>
      </c>
      <c r="C107" s="8">
        <v>5</v>
      </c>
      <c r="D107" s="8">
        <v>0</v>
      </c>
      <c r="E107" s="8">
        <f>SUM([1]Новиков!E107,[1]Федотов!E107,[1]Чердаков!E107)</f>
        <v>0</v>
      </c>
      <c r="F107" s="8">
        <f>SUM([1]Новиков!F107,[1]Федотов!F107,[1]Чердаков!F107)</f>
        <v>0</v>
      </c>
      <c r="G107" s="8">
        <f>SUM([1]Новиков!G107,[1]Федотов!G107,[1]Чердаков!G107)</f>
        <v>0</v>
      </c>
      <c r="H107" s="8">
        <f>SUM([1]Новиков!H107,[1]Федотов!H107,[1]Чердаков!H107)</f>
        <v>0</v>
      </c>
    </row>
    <row r="108" spans="1:8" ht="15.75" thickBot="1" x14ac:dyDescent="0.3">
      <c r="A108" s="27" t="s">
        <v>154</v>
      </c>
      <c r="B108" s="11" t="s">
        <v>155</v>
      </c>
      <c r="C108" s="28">
        <f>SUM(C109:C110)</f>
        <v>0</v>
      </c>
      <c r="D108" s="28">
        <f t="shared" ref="D108:H108" si="25">SUM(D109:D110)</f>
        <v>0</v>
      </c>
      <c r="E108" s="28">
        <f t="shared" si="25"/>
        <v>0</v>
      </c>
      <c r="F108" s="28">
        <f t="shared" si="25"/>
        <v>0</v>
      </c>
      <c r="G108" s="28">
        <f t="shared" si="25"/>
        <v>0</v>
      </c>
      <c r="H108" s="28">
        <f t="shared" si="25"/>
        <v>0</v>
      </c>
    </row>
    <row r="109" spans="1:8" ht="15.75" thickBot="1" x14ac:dyDescent="0.3">
      <c r="A109" s="27" t="s">
        <v>156</v>
      </c>
      <c r="B109" s="7" t="s">
        <v>18</v>
      </c>
      <c r="C109" s="8">
        <v>0</v>
      </c>
      <c r="D109" s="8">
        <v>0</v>
      </c>
      <c r="E109" s="8">
        <f>SUM([1]Новиков!E109,[1]Федотов!E109,[1]Чердаков!E109)</f>
        <v>0</v>
      </c>
      <c r="F109" s="8">
        <f>SUM([1]Новиков!F109,[1]Федотов!F109,[1]Чердаков!F109)</f>
        <v>0</v>
      </c>
      <c r="G109" s="8">
        <f>SUM([1]Новиков!G109,[1]Федотов!G109,[1]Чердаков!G109)</f>
        <v>0</v>
      </c>
      <c r="H109" s="8">
        <f>SUM([1]Новиков!H109,[1]Федотов!H109,[1]Чердаков!H109)</f>
        <v>0</v>
      </c>
    </row>
    <row r="110" spans="1:8" ht="15.75" thickBot="1" x14ac:dyDescent="0.3">
      <c r="A110" s="27" t="s">
        <v>157</v>
      </c>
      <c r="B110" s="7" t="s">
        <v>42</v>
      </c>
      <c r="C110" s="8">
        <v>0</v>
      </c>
      <c r="D110" s="8">
        <v>0</v>
      </c>
      <c r="E110" s="8">
        <f>SUM([1]Новиков!E110,[1]Федотов!E110,[1]Чердаков!E110)</f>
        <v>0</v>
      </c>
      <c r="F110" s="8">
        <f>SUM([1]Новиков!F110,[1]Федотов!F110,[1]Чердаков!F110)</f>
        <v>0</v>
      </c>
      <c r="G110" s="8">
        <f>SUM([1]Новиков!G110,[1]Федотов!G110,[1]Чердаков!G110)</f>
        <v>0</v>
      </c>
      <c r="H110" s="8">
        <f>SUM([1]Новиков!H110,[1]Федотов!H110,[1]Чердаков!H110)</f>
        <v>0</v>
      </c>
    </row>
    <row r="111" spans="1:8" ht="15.75" thickBot="1" x14ac:dyDescent="0.3">
      <c r="A111" s="27" t="s">
        <v>158</v>
      </c>
      <c r="B111" s="11" t="s">
        <v>159</v>
      </c>
      <c r="C111" s="28">
        <f>SUM(C112:C113)</f>
        <v>27</v>
      </c>
      <c r="D111" s="28">
        <f t="shared" ref="D111:H111" si="26">SUM(D112:D113)</f>
        <v>1</v>
      </c>
      <c r="E111" s="28">
        <f t="shared" si="26"/>
        <v>0</v>
      </c>
      <c r="F111" s="28">
        <f t="shared" si="26"/>
        <v>0</v>
      </c>
      <c r="G111" s="28">
        <f t="shared" si="26"/>
        <v>0</v>
      </c>
      <c r="H111" s="28">
        <f t="shared" si="26"/>
        <v>0</v>
      </c>
    </row>
    <row r="112" spans="1:8" ht="15.75" thickBot="1" x14ac:dyDescent="0.3">
      <c r="A112" s="27" t="s">
        <v>160</v>
      </c>
      <c r="B112" s="7" t="s">
        <v>18</v>
      </c>
      <c r="C112" s="8">
        <v>19</v>
      </c>
      <c r="D112" s="8">
        <v>0</v>
      </c>
      <c r="E112" s="8">
        <f>SUM([1]Новиков!E112,[1]Федотов!E112,[1]Чердаков!E112)</f>
        <v>0</v>
      </c>
      <c r="F112" s="8">
        <f>SUM([1]Новиков!F112,[1]Федотов!F112,[1]Чердаков!F112)</f>
        <v>0</v>
      </c>
      <c r="G112" s="8">
        <f>SUM([1]Новиков!G112,[1]Федотов!G112,[1]Чердаков!G112)</f>
        <v>0</v>
      </c>
      <c r="H112" s="8">
        <f>SUM([1]Новиков!H112,[1]Федотов!H112,[1]Чердаков!H112)</f>
        <v>0</v>
      </c>
    </row>
    <row r="113" spans="1:8" ht="15.75" thickBot="1" x14ac:dyDescent="0.3">
      <c r="A113" s="27" t="s">
        <v>161</v>
      </c>
      <c r="B113" s="7" t="s">
        <v>42</v>
      </c>
      <c r="C113" s="8">
        <v>8</v>
      </c>
      <c r="D113" s="8">
        <v>1</v>
      </c>
      <c r="E113" s="8">
        <f>SUM([1]Новиков!E113,[1]Федотов!E113,[1]Чердаков!E113)</f>
        <v>0</v>
      </c>
      <c r="F113" s="8">
        <f>SUM([1]Новиков!F113,[1]Федотов!F113,[1]Чердаков!F113)</f>
        <v>0</v>
      </c>
      <c r="G113" s="8">
        <f>SUM([1]Новиков!G113,[1]Федотов!G113,[1]Чердаков!G113)</f>
        <v>0</v>
      </c>
      <c r="H113" s="8">
        <f>SUM([1]Новиков!H113,[1]Федотов!H113,[1]Чердаков!H113)</f>
        <v>0</v>
      </c>
    </row>
    <row r="114" spans="1:8" ht="24.75" thickBot="1" x14ac:dyDescent="0.3">
      <c r="A114" s="25" t="s">
        <v>162</v>
      </c>
      <c r="B114" s="14" t="s">
        <v>163</v>
      </c>
      <c r="C114" s="15">
        <f>SUM(C115:C116)</f>
        <v>522</v>
      </c>
      <c r="D114" s="15">
        <f t="shared" ref="D114:H114" si="27">SUM(D115:D116)</f>
        <v>10</v>
      </c>
      <c r="E114" s="15">
        <f t="shared" si="27"/>
        <v>0</v>
      </c>
      <c r="F114" s="15">
        <f t="shared" si="27"/>
        <v>0</v>
      </c>
      <c r="G114" s="15">
        <f t="shared" si="27"/>
        <v>0</v>
      </c>
      <c r="H114" s="15">
        <f t="shared" si="27"/>
        <v>0</v>
      </c>
    </row>
    <row r="115" spans="1:8" ht="15.75" thickBot="1" x14ac:dyDescent="0.3">
      <c r="A115" s="27" t="s">
        <v>164</v>
      </c>
      <c r="B115" s="7" t="s">
        <v>18</v>
      </c>
      <c r="C115" s="8">
        <f>SUM(C119,C122,C125,C128)</f>
        <v>426</v>
      </c>
      <c r="D115" s="8">
        <f t="shared" ref="D115:H116" si="28">SUM(D119,D122,D125,D128)</f>
        <v>0</v>
      </c>
      <c r="E115" s="8">
        <f t="shared" si="28"/>
        <v>0</v>
      </c>
      <c r="F115" s="8">
        <f t="shared" si="28"/>
        <v>0</v>
      </c>
      <c r="G115" s="8">
        <f t="shared" si="28"/>
        <v>0</v>
      </c>
      <c r="H115" s="8">
        <f t="shared" si="28"/>
        <v>0</v>
      </c>
    </row>
    <row r="116" spans="1:8" ht="15.75" thickBot="1" x14ac:dyDescent="0.3">
      <c r="A116" s="27" t="s">
        <v>165</v>
      </c>
      <c r="B116" s="7" t="s">
        <v>42</v>
      </c>
      <c r="C116" s="8">
        <f>SUM(C120,C123,C126,C129)</f>
        <v>96</v>
      </c>
      <c r="D116" s="8">
        <f t="shared" si="28"/>
        <v>10</v>
      </c>
      <c r="E116" s="8">
        <f t="shared" si="28"/>
        <v>0</v>
      </c>
      <c r="F116" s="8">
        <f t="shared" si="28"/>
        <v>0</v>
      </c>
      <c r="G116" s="8">
        <f t="shared" si="28"/>
        <v>0</v>
      </c>
      <c r="H116" s="8">
        <f t="shared" si="28"/>
        <v>0</v>
      </c>
    </row>
    <row r="117" spans="1:8" ht="24" x14ac:dyDescent="0.25">
      <c r="A117" s="99" t="s">
        <v>166</v>
      </c>
      <c r="B117" s="9" t="s">
        <v>167</v>
      </c>
      <c r="C117" s="132">
        <f>SUM(C119:C120)</f>
        <v>0</v>
      </c>
      <c r="D117" s="132">
        <f t="shared" ref="D117:H117" si="29">SUM(D119:D120)</f>
        <v>0</v>
      </c>
      <c r="E117" s="132">
        <f t="shared" si="29"/>
        <v>0</v>
      </c>
      <c r="F117" s="132">
        <f t="shared" si="29"/>
        <v>0</v>
      </c>
      <c r="G117" s="132">
        <f t="shared" si="29"/>
        <v>0</v>
      </c>
      <c r="H117" s="132">
        <f t="shared" si="29"/>
        <v>0</v>
      </c>
    </row>
    <row r="118" spans="1:8" ht="15.75" thickBot="1" x14ac:dyDescent="0.3">
      <c r="A118" s="100"/>
      <c r="B118" s="11" t="s">
        <v>147</v>
      </c>
      <c r="C118" s="133"/>
      <c r="D118" s="133"/>
      <c r="E118" s="133"/>
      <c r="F118" s="133"/>
      <c r="G118" s="133"/>
      <c r="H118" s="133"/>
    </row>
    <row r="119" spans="1:8" ht="15.75" thickBot="1" x14ac:dyDescent="0.3">
      <c r="A119" s="27" t="s">
        <v>168</v>
      </c>
      <c r="B119" s="7" t="s">
        <v>18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</row>
    <row r="120" spans="1:8" ht="15.75" thickBot="1" x14ac:dyDescent="0.3">
      <c r="A120" s="27" t="s">
        <v>169</v>
      </c>
      <c r="B120" s="7" t="s">
        <v>42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</row>
    <row r="121" spans="1:8" ht="15.75" thickBot="1" x14ac:dyDescent="0.3">
      <c r="A121" s="27" t="s">
        <v>170</v>
      </c>
      <c r="B121" s="11" t="s">
        <v>151</v>
      </c>
      <c r="C121" s="28">
        <f>SUM(C122:C123)</f>
        <v>52</v>
      </c>
      <c r="D121" s="28">
        <f t="shared" ref="D121:H121" si="30">SUM(D122:D123)</f>
        <v>0</v>
      </c>
      <c r="E121" s="28">
        <f t="shared" si="30"/>
        <v>0</v>
      </c>
      <c r="F121" s="28">
        <f t="shared" si="30"/>
        <v>0</v>
      </c>
      <c r="G121" s="28">
        <f t="shared" si="30"/>
        <v>0</v>
      </c>
      <c r="H121" s="28">
        <f t="shared" si="30"/>
        <v>0</v>
      </c>
    </row>
    <row r="122" spans="1:8" ht="15.75" thickBot="1" x14ac:dyDescent="0.3">
      <c r="A122" s="27" t="s">
        <v>171</v>
      </c>
      <c r="B122" s="7" t="s">
        <v>18</v>
      </c>
      <c r="C122" s="8">
        <v>46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</row>
    <row r="123" spans="1:8" ht="15.75" thickBot="1" x14ac:dyDescent="0.3">
      <c r="A123" s="27" t="s">
        <v>172</v>
      </c>
      <c r="B123" s="7" t="s">
        <v>42</v>
      </c>
      <c r="C123" s="8">
        <v>6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</row>
    <row r="124" spans="1:8" ht="15.75" thickBot="1" x14ac:dyDescent="0.3">
      <c r="A124" s="27" t="s">
        <v>173</v>
      </c>
      <c r="B124" s="11" t="s">
        <v>155</v>
      </c>
      <c r="C124" s="28">
        <f>SUM(C125:C126)</f>
        <v>0</v>
      </c>
      <c r="D124" s="28">
        <f t="shared" ref="D124:H124" si="31">SUM(D125:D126)</f>
        <v>0</v>
      </c>
      <c r="E124" s="28">
        <f t="shared" si="31"/>
        <v>0</v>
      </c>
      <c r="F124" s="28">
        <f t="shared" si="31"/>
        <v>0</v>
      </c>
      <c r="G124" s="28">
        <f t="shared" si="31"/>
        <v>0</v>
      </c>
      <c r="H124" s="28">
        <f t="shared" si="31"/>
        <v>0</v>
      </c>
    </row>
    <row r="125" spans="1:8" ht="15.75" thickBot="1" x14ac:dyDescent="0.3">
      <c r="A125" s="27" t="s">
        <v>174</v>
      </c>
      <c r="B125" s="7" t="s">
        <v>18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</row>
    <row r="126" spans="1:8" ht="15.75" thickBot="1" x14ac:dyDescent="0.3">
      <c r="A126" s="27" t="s">
        <v>175</v>
      </c>
      <c r="B126" s="7" t="s">
        <v>42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</row>
    <row r="127" spans="1:8" ht="15.75" thickBot="1" x14ac:dyDescent="0.3">
      <c r="A127" s="27" t="s">
        <v>176</v>
      </c>
      <c r="B127" s="11" t="s">
        <v>159</v>
      </c>
      <c r="C127" s="28">
        <f>SUM(C128:C129)</f>
        <v>470</v>
      </c>
      <c r="D127" s="28">
        <f t="shared" ref="D127:H127" si="32">SUM(D128:D129)</f>
        <v>10</v>
      </c>
      <c r="E127" s="28">
        <f t="shared" si="32"/>
        <v>0</v>
      </c>
      <c r="F127" s="28">
        <f t="shared" si="32"/>
        <v>0</v>
      </c>
      <c r="G127" s="28">
        <f t="shared" si="32"/>
        <v>0</v>
      </c>
      <c r="H127" s="28">
        <f t="shared" si="32"/>
        <v>0</v>
      </c>
    </row>
    <row r="128" spans="1:8" ht="15.75" thickBot="1" x14ac:dyDescent="0.3">
      <c r="A128" s="27" t="s">
        <v>177</v>
      </c>
      <c r="B128" s="7" t="s">
        <v>18</v>
      </c>
      <c r="C128" s="8">
        <v>380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</row>
    <row r="129" spans="1:8" ht="15.75" thickBot="1" x14ac:dyDescent="0.3">
      <c r="A129" s="27" t="s">
        <v>178</v>
      </c>
      <c r="B129" s="7" t="s">
        <v>42</v>
      </c>
      <c r="C129" s="8">
        <v>90</v>
      </c>
      <c r="D129" s="8">
        <v>10</v>
      </c>
      <c r="E129" s="8">
        <v>0</v>
      </c>
      <c r="F129" s="8">
        <v>0</v>
      </c>
      <c r="G129" s="8">
        <v>0</v>
      </c>
      <c r="H129" s="8">
        <v>0</v>
      </c>
    </row>
    <row r="130" spans="1:8" ht="36.75" thickBot="1" x14ac:dyDescent="0.3">
      <c r="A130" s="25" t="s">
        <v>179</v>
      </c>
      <c r="B130" s="14" t="s">
        <v>180</v>
      </c>
      <c r="C130" s="15">
        <f>SUM(C131:C132)</f>
        <v>267</v>
      </c>
      <c r="D130" s="15">
        <f t="shared" ref="D130:H130" si="33">SUM(D131:D132)</f>
        <v>10</v>
      </c>
      <c r="E130" s="15">
        <f t="shared" si="33"/>
        <v>0</v>
      </c>
      <c r="F130" s="15">
        <f t="shared" si="33"/>
        <v>0</v>
      </c>
      <c r="G130" s="15">
        <f t="shared" si="33"/>
        <v>0</v>
      </c>
      <c r="H130" s="15">
        <f t="shared" si="33"/>
        <v>0</v>
      </c>
    </row>
    <row r="131" spans="1:8" ht="15.75" thickBot="1" x14ac:dyDescent="0.3">
      <c r="A131" s="27" t="s">
        <v>181</v>
      </c>
      <c r="B131" s="7" t="s">
        <v>18</v>
      </c>
      <c r="C131" s="8">
        <v>230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</row>
    <row r="132" spans="1:8" ht="15.75" thickBot="1" x14ac:dyDescent="0.3">
      <c r="A132" s="27" t="s">
        <v>182</v>
      </c>
      <c r="B132" s="7" t="s">
        <v>42</v>
      </c>
      <c r="C132" s="8">
        <v>37</v>
      </c>
      <c r="D132" s="8">
        <v>10</v>
      </c>
      <c r="E132" s="8">
        <v>0</v>
      </c>
      <c r="F132" s="8">
        <v>0</v>
      </c>
      <c r="G132" s="8">
        <v>0</v>
      </c>
      <c r="H132" s="8">
        <v>0</v>
      </c>
    </row>
    <row r="133" spans="1:8" ht="60.75" thickBot="1" x14ac:dyDescent="0.3">
      <c r="A133" s="25" t="s">
        <v>183</v>
      </c>
      <c r="B133" s="14" t="s">
        <v>184</v>
      </c>
      <c r="C133" s="15">
        <f>SUM(C134:C137)</f>
        <v>0</v>
      </c>
      <c r="D133" s="15">
        <f t="shared" ref="D133:H133" si="34">SUM(D134:D137)</f>
        <v>0</v>
      </c>
      <c r="E133" s="15">
        <f t="shared" si="34"/>
        <v>0</v>
      </c>
      <c r="F133" s="15">
        <f t="shared" si="34"/>
        <v>0</v>
      </c>
      <c r="G133" s="15">
        <f t="shared" si="34"/>
        <v>0</v>
      </c>
      <c r="H133" s="15">
        <f t="shared" si="34"/>
        <v>0</v>
      </c>
    </row>
    <row r="134" spans="1:8" ht="15.75" thickBot="1" x14ac:dyDescent="0.3">
      <c r="A134" s="27" t="s">
        <v>185</v>
      </c>
      <c r="B134" s="7" t="s">
        <v>186</v>
      </c>
      <c r="C134" s="8">
        <f>SUM([1]Новиков!C134,[1]Федотов!C134,[1]Чердаков!C134)</f>
        <v>0</v>
      </c>
      <c r="D134" s="8">
        <f>SUM([1]Новиков!D134,[1]Федотов!D134,[1]Чердаков!D134)</f>
        <v>0</v>
      </c>
      <c r="E134" s="8">
        <f>SUM([1]Новиков!E134,[1]Федотов!E134,[1]Чердаков!E134)</f>
        <v>0</v>
      </c>
      <c r="F134" s="8">
        <f>SUM([1]Новиков!F134,[1]Федотов!F134,[1]Чердаков!F134)</f>
        <v>0</v>
      </c>
      <c r="G134" s="8">
        <f>SUM([1]Новиков!G134,[1]Федотов!G134,[1]Чердаков!G134)</f>
        <v>0</v>
      </c>
      <c r="H134" s="8">
        <f>SUM([1]Новиков!H134,[1]Федотов!H134,[1]Чердаков!H134)</f>
        <v>0</v>
      </c>
    </row>
    <row r="135" spans="1:8" ht="15.75" thickBot="1" x14ac:dyDescent="0.3">
      <c r="A135" s="27" t="s">
        <v>187</v>
      </c>
      <c r="B135" s="7" t="s">
        <v>188</v>
      </c>
      <c r="C135" s="8">
        <f>SUM([1]Новиков!C135,[1]Федотов!C135,[1]Чердаков!C135)</f>
        <v>0</v>
      </c>
      <c r="D135" s="8">
        <f>SUM([1]Новиков!D135,[1]Федотов!D135,[1]Чердаков!D135)</f>
        <v>0</v>
      </c>
      <c r="E135" s="8">
        <f>SUM([1]Новиков!E135,[1]Федотов!E135,[1]Чердаков!E135)</f>
        <v>0</v>
      </c>
      <c r="F135" s="8">
        <f>SUM([1]Новиков!F135,[1]Федотов!F135,[1]Чердаков!F135)</f>
        <v>0</v>
      </c>
      <c r="G135" s="8">
        <f>SUM([1]Новиков!G135,[1]Федотов!G135,[1]Чердаков!G135)</f>
        <v>0</v>
      </c>
      <c r="H135" s="8">
        <f>SUM([1]Новиков!H135,[1]Федотов!H135,[1]Чердаков!H135)</f>
        <v>0</v>
      </c>
    </row>
    <row r="136" spans="1:8" ht="15.75" thickBot="1" x14ac:dyDescent="0.3">
      <c r="A136" s="27" t="s">
        <v>189</v>
      </c>
      <c r="B136" s="7" t="s">
        <v>190</v>
      </c>
      <c r="C136" s="8">
        <f>SUM([1]Новиков!C136,[1]Федотов!C136,[1]Чердаков!C136)</f>
        <v>0</v>
      </c>
      <c r="D136" s="8">
        <f>SUM([1]Новиков!D136,[1]Федотов!D136,[1]Чердаков!D136)</f>
        <v>0</v>
      </c>
      <c r="E136" s="8">
        <f>SUM([1]Новиков!E136,[1]Федотов!E136,[1]Чердаков!E136)</f>
        <v>0</v>
      </c>
      <c r="F136" s="8">
        <f>SUM([1]Новиков!F136,[1]Федотов!F136,[1]Чердаков!F136)</f>
        <v>0</v>
      </c>
      <c r="G136" s="8">
        <f>SUM([1]Новиков!G136,[1]Федотов!G136,[1]Чердаков!G136)</f>
        <v>0</v>
      </c>
      <c r="H136" s="8">
        <f>SUM([1]Новиков!H136,[1]Федотов!H136,[1]Чердаков!H136)</f>
        <v>0</v>
      </c>
    </row>
    <row r="137" spans="1:8" ht="15.75" thickBot="1" x14ac:dyDescent="0.3">
      <c r="A137" s="27" t="s">
        <v>191</v>
      </c>
      <c r="B137" s="7" t="s">
        <v>192</v>
      </c>
      <c r="C137" s="8">
        <f>SUM([1]Новиков!C137,[1]Федотов!C137,[1]Чердаков!C137)</f>
        <v>0</v>
      </c>
      <c r="D137" s="8">
        <f>SUM([1]Новиков!D137,[1]Федотов!D137,[1]Чердаков!D137)</f>
        <v>0</v>
      </c>
      <c r="E137" s="8">
        <f>SUM([1]Новиков!E137,[1]Федотов!E137,[1]Чердаков!E137)</f>
        <v>0</v>
      </c>
      <c r="F137" s="8">
        <f>SUM([1]Новиков!F137,[1]Федотов!F137,[1]Чердаков!F137)</f>
        <v>0</v>
      </c>
      <c r="G137" s="8">
        <f>SUM([1]Новиков!G137,[1]Федотов!G137,[1]Чердаков!G137)</f>
        <v>0</v>
      </c>
      <c r="H137" s="8">
        <f>SUM([1]Новиков!H137,[1]Федотов!H137,[1]Чердаков!H137)</f>
        <v>0</v>
      </c>
    </row>
    <row r="138" spans="1:8" ht="36.75" thickBot="1" x14ac:dyDescent="0.3">
      <c r="A138" s="27" t="s">
        <v>193</v>
      </c>
      <c r="B138" s="7" t="s">
        <v>194</v>
      </c>
      <c r="C138" s="8">
        <f>SUM(C139:C140)</f>
        <v>0</v>
      </c>
      <c r="D138" s="8">
        <f t="shared" ref="D138:H138" si="35">SUM(D139:D140)</f>
        <v>0</v>
      </c>
      <c r="E138" s="8">
        <f t="shared" si="35"/>
        <v>0</v>
      </c>
      <c r="F138" s="8">
        <f t="shared" si="35"/>
        <v>0</v>
      </c>
      <c r="G138" s="8">
        <f t="shared" si="35"/>
        <v>0</v>
      </c>
      <c r="H138" s="8">
        <f t="shared" si="35"/>
        <v>0</v>
      </c>
    </row>
    <row r="139" spans="1:8" ht="15.75" thickBot="1" x14ac:dyDescent="0.3">
      <c r="A139" s="27" t="s">
        <v>195</v>
      </c>
      <c r="B139" s="7" t="s">
        <v>18</v>
      </c>
      <c r="C139" s="8">
        <f>SUM([1]Новиков!C139,[1]Федотов!C139,[1]Чердаков!C139)</f>
        <v>0</v>
      </c>
      <c r="D139" s="8">
        <f>SUM([1]Новиков!D139,[1]Федотов!D139,[1]Чердаков!D139)</f>
        <v>0</v>
      </c>
      <c r="E139" s="8">
        <f>SUM([1]Новиков!E139,[1]Федотов!E139,[1]Чердаков!E139)</f>
        <v>0</v>
      </c>
      <c r="F139" s="8">
        <f>SUM([1]Новиков!F139,[1]Федотов!F139,[1]Чердаков!F139)</f>
        <v>0</v>
      </c>
      <c r="G139" s="8">
        <f>SUM([1]Новиков!G139,[1]Федотов!G139,[1]Чердаков!G139)</f>
        <v>0</v>
      </c>
      <c r="H139" s="8">
        <f>SUM([1]Новиков!H139,[1]Федотов!H139,[1]Чердаков!H139)</f>
        <v>0</v>
      </c>
    </row>
    <row r="140" spans="1:8" ht="15.75" thickBot="1" x14ac:dyDescent="0.3">
      <c r="A140" s="27" t="s">
        <v>196</v>
      </c>
      <c r="B140" s="7" t="s">
        <v>42</v>
      </c>
      <c r="C140" s="8">
        <f>SUM([1]Новиков!C140,[1]Федотов!C140,[1]Чердаков!C140)</f>
        <v>0</v>
      </c>
      <c r="D140" s="8">
        <f>SUM([1]Новиков!D140,[1]Федотов!D140,[1]Чердаков!D140)</f>
        <v>0</v>
      </c>
      <c r="E140" s="8">
        <f>SUM([1]Новиков!E140,[1]Федотов!E140,[1]Чердаков!E140)</f>
        <v>0</v>
      </c>
      <c r="F140" s="8">
        <f>SUM([1]Новиков!F140,[1]Федотов!F140,[1]Чердаков!F140)</f>
        <v>0</v>
      </c>
      <c r="G140" s="8">
        <f>SUM([1]Новиков!G140,[1]Федотов!G140,[1]Чердаков!G140)</f>
        <v>0</v>
      </c>
      <c r="H140" s="8">
        <f>SUM([1]Новиков!H140,[1]Федотов!H140,[1]Чердаков!H140)</f>
        <v>0</v>
      </c>
    </row>
    <row r="141" spans="1:8" ht="36" x14ac:dyDescent="0.25">
      <c r="A141" s="93" t="s">
        <v>197</v>
      </c>
      <c r="B141" s="16" t="s">
        <v>198</v>
      </c>
      <c r="C141" s="93">
        <f>SUM(C143:C144)</f>
        <v>0</v>
      </c>
      <c r="D141" s="93">
        <f t="shared" ref="D141:H141" si="36">SUM(D143:D144)</f>
        <v>0</v>
      </c>
      <c r="E141" s="93">
        <f t="shared" si="36"/>
        <v>0</v>
      </c>
      <c r="F141" s="93">
        <f t="shared" si="36"/>
        <v>0</v>
      </c>
      <c r="G141" s="93">
        <f t="shared" si="36"/>
        <v>0</v>
      </c>
      <c r="H141" s="93">
        <f t="shared" si="36"/>
        <v>0</v>
      </c>
    </row>
    <row r="142" spans="1:8" ht="15.75" thickBot="1" x14ac:dyDescent="0.3">
      <c r="A142" s="94"/>
      <c r="B142" s="14" t="s">
        <v>199</v>
      </c>
      <c r="C142" s="94"/>
      <c r="D142" s="94"/>
      <c r="E142" s="94"/>
      <c r="F142" s="94"/>
      <c r="G142" s="94"/>
      <c r="H142" s="94"/>
    </row>
    <row r="143" spans="1:8" ht="15.75" thickBot="1" x14ac:dyDescent="0.3">
      <c r="A143" s="27" t="s">
        <v>200</v>
      </c>
      <c r="B143" s="7" t="s">
        <v>18</v>
      </c>
      <c r="C143" s="8">
        <f>SUM([1]Новиков!C143,[1]Федотов!C143,[1]Чердаков!C143)</f>
        <v>0</v>
      </c>
      <c r="D143" s="8">
        <f>SUM([1]Новиков!D143,[1]Федотов!D143,[1]Чердаков!D143)</f>
        <v>0</v>
      </c>
      <c r="E143" s="8">
        <f>SUM([1]Новиков!E143,[1]Федотов!E143,[1]Чердаков!E143)</f>
        <v>0</v>
      </c>
      <c r="F143" s="8">
        <f>SUM([1]Новиков!F143,[1]Федотов!F143,[1]Чердаков!F143)</f>
        <v>0</v>
      </c>
      <c r="G143" s="8">
        <f>SUM([1]Новиков!G143,[1]Федотов!G143,[1]Чердаков!G143)</f>
        <v>0</v>
      </c>
      <c r="H143" s="8">
        <f>SUM([1]Новиков!H143,[1]Федотов!H143,[1]Чердаков!H143)</f>
        <v>0</v>
      </c>
    </row>
    <row r="144" spans="1:8" ht="15.75" thickBot="1" x14ac:dyDescent="0.3">
      <c r="A144" s="27" t="s">
        <v>201</v>
      </c>
      <c r="B144" s="7" t="s">
        <v>42</v>
      </c>
      <c r="C144" s="8">
        <f>SUM([1]Новиков!C144,[1]Федотов!C144,[1]Чердаков!C144)</f>
        <v>0</v>
      </c>
      <c r="D144" s="8">
        <f>SUM([1]Новиков!D144,[1]Федотов!D144,[1]Чердаков!D144)</f>
        <v>0</v>
      </c>
      <c r="E144" s="8">
        <f>SUM([1]Новиков!E144,[1]Федотов!E144,[1]Чердаков!E144)</f>
        <v>0</v>
      </c>
      <c r="F144" s="8">
        <f>SUM([1]Новиков!F144,[1]Федотов!F144,[1]Чердаков!F144)</f>
        <v>0</v>
      </c>
      <c r="G144" s="8">
        <f>SUM([1]Новиков!G144,[1]Федотов!G144,[1]Чердаков!G144)</f>
        <v>0</v>
      </c>
      <c r="H144" s="8">
        <f>SUM([1]Новиков!H144,[1]Федотов!H144,[1]Чердаков!H144)</f>
        <v>0</v>
      </c>
    </row>
    <row r="145" spans="1:8" x14ac:dyDescent="0.25">
      <c r="A145" s="95" t="s">
        <v>202</v>
      </c>
      <c r="B145" s="21" t="s">
        <v>69</v>
      </c>
      <c r="C145" s="91">
        <f>SUM(C147:C148)</f>
        <v>0</v>
      </c>
      <c r="D145" s="91">
        <f t="shared" ref="D145:H145" si="37">SUM(D147:D148)</f>
        <v>0</v>
      </c>
      <c r="E145" s="91">
        <f t="shared" si="37"/>
        <v>0</v>
      </c>
      <c r="F145" s="91">
        <f t="shared" si="37"/>
        <v>0</v>
      </c>
      <c r="G145" s="91">
        <f t="shared" si="37"/>
        <v>0</v>
      </c>
      <c r="H145" s="91">
        <f t="shared" si="37"/>
        <v>0</v>
      </c>
    </row>
    <row r="146" spans="1:8" ht="15.75" thickBot="1" x14ac:dyDescent="0.3">
      <c r="A146" s="96"/>
      <c r="B146" s="19" t="s">
        <v>66</v>
      </c>
      <c r="C146" s="92"/>
      <c r="D146" s="92"/>
      <c r="E146" s="92"/>
      <c r="F146" s="92"/>
      <c r="G146" s="92"/>
      <c r="H146" s="92"/>
    </row>
    <row r="147" spans="1:8" ht="15.75" thickBot="1" x14ac:dyDescent="0.3">
      <c r="A147" s="27" t="s">
        <v>203</v>
      </c>
      <c r="B147" s="7" t="s">
        <v>18</v>
      </c>
      <c r="C147" s="8">
        <f>SUM([1]Новиков!C147,[1]Федотов!C147,[1]Чердаков!C147)</f>
        <v>0</v>
      </c>
      <c r="D147" s="8">
        <f>SUM([1]Новиков!D147,[1]Федотов!D147,[1]Чердаков!D147)</f>
        <v>0</v>
      </c>
      <c r="E147" s="8">
        <f>SUM([1]Новиков!E147,[1]Федотов!E147,[1]Чердаков!E147)</f>
        <v>0</v>
      </c>
      <c r="F147" s="8">
        <f>SUM([1]Новиков!F147,[1]Федотов!F147,[1]Чердаков!F147)</f>
        <v>0</v>
      </c>
      <c r="G147" s="8">
        <f>SUM([1]Новиков!G147,[1]Федотов!G147,[1]Чердаков!G147)</f>
        <v>0</v>
      </c>
      <c r="H147" s="8">
        <f>SUM([1]Новиков!H147,[1]Федотов!H147,[1]Чердаков!H147)</f>
        <v>0</v>
      </c>
    </row>
    <row r="148" spans="1:8" ht="15.75" thickBot="1" x14ac:dyDescent="0.3">
      <c r="A148" s="27" t="s">
        <v>204</v>
      </c>
      <c r="B148" s="7" t="s">
        <v>42</v>
      </c>
      <c r="C148" s="8">
        <f>SUM([1]Новиков!C148,[1]Федотов!C148,[1]Чердаков!C148)</f>
        <v>0</v>
      </c>
      <c r="D148" s="8">
        <f>SUM([1]Новиков!D148,[1]Федотов!D148,[1]Чердаков!D148)</f>
        <v>0</v>
      </c>
      <c r="E148" s="8">
        <f>SUM([1]Новиков!E148,[1]Федотов!E148,[1]Чердаков!E148)</f>
        <v>0</v>
      </c>
      <c r="F148" s="8">
        <f>SUM([1]Новиков!F148,[1]Федотов!F148,[1]Чердаков!F148)</f>
        <v>0</v>
      </c>
      <c r="G148" s="8">
        <f>SUM([1]Новиков!G148,[1]Федотов!G148,[1]Чердаков!G148)</f>
        <v>0</v>
      </c>
      <c r="H148" s="8">
        <f>SUM([1]Новиков!H148,[1]Федотов!H148,[1]Чердаков!H148)</f>
        <v>0</v>
      </c>
    </row>
    <row r="149" spans="1:8" ht="15.75" thickBot="1" x14ac:dyDescent="0.3">
      <c r="A149" s="26" t="s">
        <v>205</v>
      </c>
      <c r="B149" s="19" t="s">
        <v>206</v>
      </c>
      <c r="C149" s="20">
        <f>SUM(C150:C151)</f>
        <v>0</v>
      </c>
      <c r="D149" s="20">
        <f t="shared" ref="D149:H149" si="38">SUM(D150:D151)</f>
        <v>0</v>
      </c>
      <c r="E149" s="20">
        <f t="shared" si="38"/>
        <v>0</v>
      </c>
      <c r="F149" s="20">
        <f t="shared" si="38"/>
        <v>0</v>
      </c>
      <c r="G149" s="20">
        <f t="shared" si="38"/>
        <v>0</v>
      </c>
      <c r="H149" s="20">
        <f t="shared" si="38"/>
        <v>0</v>
      </c>
    </row>
    <row r="150" spans="1:8" ht="15.75" thickBot="1" x14ac:dyDescent="0.3">
      <c r="A150" s="27" t="s">
        <v>207</v>
      </c>
      <c r="B150" s="7" t="s">
        <v>18</v>
      </c>
      <c r="C150" s="8">
        <f>SUM([1]Новиков!C150,[1]Федотов!C150,[1]Чердаков!C150)</f>
        <v>0</v>
      </c>
      <c r="D150" s="8">
        <f>SUM([1]Новиков!D150,[1]Федотов!D150,[1]Чердаков!D150)</f>
        <v>0</v>
      </c>
      <c r="E150" s="8">
        <f>SUM([1]Новиков!E150,[1]Федотов!E150,[1]Чердаков!E150)</f>
        <v>0</v>
      </c>
      <c r="F150" s="8">
        <f>SUM([1]Новиков!F150,[1]Федотов!F150,[1]Чердаков!F150)</f>
        <v>0</v>
      </c>
      <c r="G150" s="8">
        <f>SUM([1]Новиков!G150,[1]Федотов!G150,[1]Чердаков!G150)</f>
        <v>0</v>
      </c>
      <c r="H150" s="8">
        <f>SUM([1]Новиков!H150,[1]Федотов!H150,[1]Чердаков!H150)</f>
        <v>0</v>
      </c>
    </row>
    <row r="151" spans="1:8" ht="15.75" thickBot="1" x14ac:dyDescent="0.3">
      <c r="A151" s="27" t="s">
        <v>208</v>
      </c>
      <c r="B151" s="7" t="s">
        <v>42</v>
      </c>
      <c r="C151" s="8">
        <f>SUM([1]Новиков!C151,[1]Федотов!C151,[1]Чердаков!C151)</f>
        <v>0</v>
      </c>
      <c r="D151" s="8">
        <f>SUM([1]Новиков!D151,[1]Федотов!D151,[1]Чердаков!D151)</f>
        <v>0</v>
      </c>
      <c r="E151" s="8">
        <f>SUM([1]Новиков!E151,[1]Федотов!E151,[1]Чердаков!E151)</f>
        <v>0</v>
      </c>
      <c r="F151" s="8">
        <f>SUM([1]Новиков!F151,[1]Федотов!F151,[1]Чердаков!F151)</f>
        <v>0</v>
      </c>
      <c r="G151" s="8">
        <f>SUM([1]Новиков!G151,[1]Федотов!G151,[1]Чердаков!G151)</f>
        <v>0</v>
      </c>
      <c r="H151" s="8">
        <f>SUM([1]Новиков!H151,[1]Федотов!H151,[1]Чердаков!H151)</f>
        <v>0</v>
      </c>
    </row>
    <row r="152" spans="1:8" ht="24.75" thickBot="1" x14ac:dyDescent="0.3">
      <c r="A152" s="26" t="s">
        <v>209</v>
      </c>
      <c r="B152" s="19" t="s">
        <v>210</v>
      </c>
      <c r="C152" s="20">
        <f>SUM(C153:C154)</f>
        <v>0</v>
      </c>
      <c r="D152" s="20">
        <f t="shared" ref="D152:H152" si="39">SUM(D153:D154)</f>
        <v>0</v>
      </c>
      <c r="E152" s="20">
        <f t="shared" si="39"/>
        <v>0</v>
      </c>
      <c r="F152" s="20">
        <f t="shared" si="39"/>
        <v>0</v>
      </c>
      <c r="G152" s="20">
        <f t="shared" si="39"/>
        <v>0</v>
      </c>
      <c r="H152" s="20">
        <f t="shared" si="39"/>
        <v>0</v>
      </c>
    </row>
    <row r="153" spans="1:8" ht="15.75" thickBot="1" x14ac:dyDescent="0.3">
      <c r="A153" s="27" t="s">
        <v>211</v>
      </c>
      <c r="B153" s="7" t="s">
        <v>18</v>
      </c>
      <c r="C153" s="8">
        <f>SUM([1]Новиков!C153,[1]Федотов!C153,[1]Чердаков!C153)</f>
        <v>0</v>
      </c>
      <c r="D153" s="8">
        <f>SUM([1]Новиков!D153,[1]Федотов!D153,[1]Чердаков!D153)</f>
        <v>0</v>
      </c>
      <c r="E153" s="8">
        <f>SUM([1]Новиков!E153,[1]Федотов!E153,[1]Чердаков!E153)</f>
        <v>0</v>
      </c>
      <c r="F153" s="8">
        <f>SUM([1]Новиков!F153,[1]Федотов!F153,[1]Чердаков!F153)</f>
        <v>0</v>
      </c>
      <c r="G153" s="8">
        <f>SUM([1]Новиков!G153,[1]Федотов!G153,[1]Чердаков!G153)</f>
        <v>0</v>
      </c>
      <c r="H153" s="8">
        <f>SUM([1]Новиков!H153,[1]Федотов!H153,[1]Чердаков!H153)</f>
        <v>0</v>
      </c>
    </row>
    <row r="154" spans="1:8" ht="15.75" thickBot="1" x14ac:dyDescent="0.3">
      <c r="A154" s="27" t="s">
        <v>212</v>
      </c>
      <c r="B154" s="7" t="s">
        <v>42</v>
      </c>
      <c r="C154" s="8">
        <f>SUM([1]Новиков!C154,[1]Федотов!C154,[1]Чердаков!C154)</f>
        <v>0</v>
      </c>
      <c r="D154" s="8">
        <f>SUM([1]Новиков!D154,[1]Федотов!D154,[1]Чердаков!D154)</f>
        <v>0</v>
      </c>
      <c r="E154" s="8">
        <f>SUM([1]Новиков!E154,[1]Федотов!E154,[1]Чердаков!E154)</f>
        <v>0</v>
      </c>
      <c r="F154" s="8">
        <f>SUM([1]Новиков!F154,[1]Федотов!F154,[1]Чердаков!F154)</f>
        <v>0</v>
      </c>
      <c r="G154" s="8">
        <f>SUM([1]Новиков!G154,[1]Федотов!G154,[1]Чердаков!G154)</f>
        <v>0</v>
      </c>
      <c r="H154" s="8">
        <f>SUM([1]Новиков!H154,[1]Федотов!H154,[1]Чердаков!H154)</f>
        <v>0</v>
      </c>
    </row>
    <row r="155" spans="1:8" ht="84.75" thickBot="1" x14ac:dyDescent="0.3">
      <c r="A155" s="25" t="s">
        <v>213</v>
      </c>
      <c r="B155" s="14" t="s">
        <v>214</v>
      </c>
      <c r="C155" s="15">
        <f>SUM(C156:C157)</f>
        <v>0</v>
      </c>
      <c r="D155" s="15">
        <f t="shared" ref="D155:H155" si="40">SUM(D156:D157)</f>
        <v>0</v>
      </c>
      <c r="E155" s="15">
        <f t="shared" si="40"/>
        <v>0</v>
      </c>
      <c r="F155" s="15">
        <f t="shared" si="40"/>
        <v>0</v>
      </c>
      <c r="G155" s="15">
        <f t="shared" si="40"/>
        <v>0</v>
      </c>
      <c r="H155" s="15">
        <f t="shared" si="40"/>
        <v>0</v>
      </c>
    </row>
    <row r="156" spans="1:8" ht="15.75" thickBot="1" x14ac:dyDescent="0.3">
      <c r="A156" s="27" t="s">
        <v>215</v>
      </c>
      <c r="B156" s="7" t="s">
        <v>18</v>
      </c>
      <c r="C156" s="8">
        <f>SUM([1]Новиков!C156,[1]Федотов!C156,[1]Чердаков!C156)</f>
        <v>0</v>
      </c>
      <c r="D156" s="8">
        <f>SUM([1]Новиков!D156,[1]Федотов!D156,[1]Чердаков!D156)</f>
        <v>0</v>
      </c>
      <c r="E156" s="8">
        <f>SUM([1]Новиков!E156,[1]Федотов!E156,[1]Чердаков!E156)</f>
        <v>0</v>
      </c>
      <c r="F156" s="8">
        <f>SUM([1]Новиков!F156,[1]Федотов!F156,[1]Чердаков!F156)</f>
        <v>0</v>
      </c>
      <c r="G156" s="8">
        <f>SUM([1]Новиков!G156,[1]Федотов!G156,[1]Чердаков!G156)</f>
        <v>0</v>
      </c>
      <c r="H156" s="8">
        <f>SUM([1]Новиков!H156,[1]Федотов!H156,[1]Чердаков!H156)</f>
        <v>0</v>
      </c>
    </row>
    <row r="157" spans="1:8" ht="15.75" thickBot="1" x14ac:dyDescent="0.3">
      <c r="A157" s="27" t="s">
        <v>216</v>
      </c>
      <c r="B157" s="7" t="s">
        <v>42</v>
      </c>
      <c r="C157" s="8">
        <f>SUM([1]Новиков!C157,[1]Федотов!C157,[1]Чердаков!C157)</f>
        <v>0</v>
      </c>
      <c r="D157" s="8">
        <f>SUM([1]Новиков!D157,[1]Федотов!D157,[1]Чердаков!D157)</f>
        <v>0</v>
      </c>
      <c r="E157" s="8">
        <f>SUM([1]Новиков!E157,[1]Федотов!E157,[1]Чердаков!E157)</f>
        <v>0</v>
      </c>
      <c r="F157" s="8">
        <f>SUM([1]Новиков!F157,[1]Федотов!F157,[1]Чердаков!F157)</f>
        <v>0</v>
      </c>
      <c r="G157" s="8">
        <f>SUM([1]Новиков!G157,[1]Федотов!G157,[1]Чердаков!G157)</f>
        <v>0</v>
      </c>
      <c r="H157" s="8">
        <f>SUM([1]Новиков!H157,[1]Федотов!H157,[1]Чердаков!H157)</f>
        <v>0</v>
      </c>
    </row>
    <row r="158" spans="1:8" ht="48.75" thickBot="1" x14ac:dyDescent="0.3">
      <c r="A158" s="25" t="s">
        <v>217</v>
      </c>
      <c r="B158" s="14" t="s">
        <v>218</v>
      </c>
      <c r="C158" s="15">
        <v>126</v>
      </c>
      <c r="D158" s="15">
        <v>112</v>
      </c>
      <c r="E158" s="15">
        <f>SUM([1]Новиков!E158,[1]Федотов!E158,[1]Чердаков!E158)</f>
        <v>0</v>
      </c>
      <c r="F158" s="15">
        <f>SUM([1]Новиков!F158,[1]Федотов!F158,[1]Чердаков!F158)</f>
        <v>0</v>
      </c>
      <c r="G158" s="15">
        <f>SUM([1]Новиков!G158,[1]Федотов!G158,[1]Чердаков!G158)</f>
        <v>0</v>
      </c>
      <c r="H158" s="15">
        <f>SUM([1]Новиков!H158,[1]Федотов!H158,[1]Чердаков!H158)</f>
        <v>0</v>
      </c>
    </row>
    <row r="159" spans="1:8" ht="24" x14ac:dyDescent="0.25">
      <c r="A159" s="93" t="s">
        <v>219</v>
      </c>
      <c r="B159" s="16" t="s">
        <v>220</v>
      </c>
      <c r="C159" s="29">
        <v>2</v>
      </c>
      <c r="D159" s="29">
        <v>1</v>
      </c>
      <c r="E159" s="29">
        <f>SUM([1]Новиков!E159,[1]Федотов!E159,[1]Чердаков!E159)</f>
        <v>0</v>
      </c>
      <c r="F159" s="29">
        <f>SUM([1]Новиков!F159,[1]Федотов!F159,[1]Чердаков!F159)</f>
        <v>0</v>
      </c>
      <c r="G159" s="29">
        <f>SUM([1]Новиков!G159,[1]Федотов!G159,[1]Чердаков!G159)</f>
        <v>0</v>
      </c>
      <c r="H159" s="29">
        <f>SUM([1]Новиков!H159,[1]Федотов!H159,[1]Чердаков!H159)</f>
        <v>0</v>
      </c>
    </row>
    <row r="160" spans="1:8" ht="15.75" thickBot="1" x14ac:dyDescent="0.3">
      <c r="A160" s="94"/>
      <c r="B160" s="14" t="s">
        <v>221</v>
      </c>
      <c r="C160" s="30"/>
      <c r="D160" s="30"/>
      <c r="E160" s="30"/>
      <c r="F160" s="30"/>
      <c r="G160" s="30"/>
      <c r="H160" s="30"/>
    </row>
    <row r="161" spans="1:8" ht="24.75" thickBot="1" x14ac:dyDescent="0.3">
      <c r="A161" s="25" t="s">
        <v>222</v>
      </c>
      <c r="B161" s="14" t="s">
        <v>223</v>
      </c>
      <c r="C161" s="15">
        <v>52</v>
      </c>
      <c r="D161" s="15">
        <v>57</v>
      </c>
      <c r="E161" s="15">
        <f>SUM([1]Новиков!E161,[1]Федотов!E161,[1]Чердаков!E161)</f>
        <v>0</v>
      </c>
      <c r="F161" s="15">
        <f>SUM([1]Новиков!F161,[1]Федотов!F161,[1]Чердаков!F161)</f>
        <v>0</v>
      </c>
      <c r="G161" s="15">
        <f>SUM([1]Новиков!G161,[1]Федотов!G161,[1]Чердаков!G161)</f>
        <v>0</v>
      </c>
      <c r="H161" s="15">
        <f>SUM([1]Новиков!H161,[1]Федотов!H161,[1]Чердаков!H161)</f>
        <v>0</v>
      </c>
    </row>
    <row r="162" spans="1:8" ht="60.75" thickBot="1" x14ac:dyDescent="0.3">
      <c r="A162" s="25" t="s">
        <v>224</v>
      </c>
      <c r="B162" s="14" t="s">
        <v>225</v>
      </c>
      <c r="C162" s="15">
        <v>10</v>
      </c>
      <c r="D162" s="15">
        <f>SUM([1]Новиков!D162,[1]Федотов!D162,[1]Чердаков!D162)</f>
        <v>0</v>
      </c>
      <c r="E162" s="15">
        <f>SUM([1]Новиков!E162,[1]Федотов!E162,[1]Чердаков!E162)</f>
        <v>0</v>
      </c>
      <c r="F162" s="15">
        <f>SUM([1]Новиков!F162,[1]Федотов!F162,[1]Чердаков!F162)</f>
        <v>0</v>
      </c>
      <c r="G162" s="15">
        <f>SUM([1]Новиков!G162,[1]Федотов!G162,[1]Чердаков!G162)</f>
        <v>0</v>
      </c>
      <c r="H162" s="15">
        <f>SUM([1]Новиков!H162,[1]Федотов!H162,[1]Чердаков!H162)</f>
        <v>0</v>
      </c>
    </row>
    <row r="163" spans="1:8" ht="36.75" thickBot="1" x14ac:dyDescent="0.3">
      <c r="A163" s="25" t="s">
        <v>226</v>
      </c>
      <c r="B163" s="14" t="s">
        <v>227</v>
      </c>
      <c r="C163" s="15">
        <v>5</v>
      </c>
      <c r="D163" s="15">
        <v>1</v>
      </c>
      <c r="E163" s="15">
        <f>SUM([1]Новиков!E163,[1]Федотов!E163,[1]Чердаков!E163)</f>
        <v>0</v>
      </c>
      <c r="F163" s="15">
        <f>SUM([1]Новиков!F163,[1]Федотов!F163,[1]Чердаков!F163)</f>
        <v>0</v>
      </c>
      <c r="G163" s="15">
        <f>SUM([1]Новиков!G163,[1]Федотов!G163,[1]Чердаков!G163)</f>
        <v>0</v>
      </c>
      <c r="H163" s="15">
        <f>SUM([1]Новиков!H163,[1]Федотов!H163,[1]Чердаков!H163)</f>
        <v>0</v>
      </c>
    </row>
    <row r="164" spans="1:8" ht="15.75" thickBot="1" x14ac:dyDescent="0.3">
      <c r="A164" s="27" t="s">
        <v>228</v>
      </c>
      <c r="B164" s="8" t="s">
        <v>229</v>
      </c>
      <c r="C164" s="8">
        <f>SUM([1]Новиков!C164,[1]Федотов!C164,[1]Чердаков!C164)</f>
        <v>0</v>
      </c>
      <c r="D164" s="8">
        <f>SUM([1]Новиков!D164,[1]Федотов!D164,[1]Чердаков!D164)</f>
        <v>0</v>
      </c>
      <c r="E164" s="8">
        <f>SUM([1]Новиков!E164,[1]Федотов!E164,[1]Чердаков!E164)</f>
        <v>0</v>
      </c>
      <c r="F164" s="8">
        <f>SUM([1]Новиков!F164,[1]Федотов!F164,[1]Чердаков!F164)</f>
        <v>0</v>
      </c>
      <c r="G164" s="8">
        <f>SUM([1]Новиков!G164,[1]Федотов!G164,[1]Чердаков!G164)</f>
        <v>0</v>
      </c>
      <c r="H164" s="8">
        <f>SUM([1]Новиков!H164,[1]Федотов!H164,[1]Чердаков!H164)</f>
        <v>0</v>
      </c>
    </row>
    <row r="165" spans="1:8" ht="24.75" thickBot="1" x14ac:dyDescent="0.3">
      <c r="A165" s="25" t="s">
        <v>230</v>
      </c>
      <c r="B165" s="14" t="s">
        <v>231</v>
      </c>
      <c r="C165" s="15">
        <f>SUM([1]Новиков!C165,[1]Федотов!C165,[1]Чердаков!C165)</f>
        <v>0</v>
      </c>
      <c r="D165" s="15">
        <f>SUM([1]Новиков!D165,[1]Федотов!D165,[1]Чердаков!D165)</f>
        <v>0</v>
      </c>
      <c r="E165" s="15">
        <f>SUM([1]Новиков!E165,[1]Федотов!E165,[1]Чердаков!E165)</f>
        <v>0</v>
      </c>
      <c r="F165" s="15">
        <f>SUM([1]Новиков!F165,[1]Федотов!F165,[1]Чердаков!F165)</f>
        <v>0</v>
      </c>
      <c r="G165" s="15">
        <f>SUM([1]Новиков!G165,[1]Федотов!G165,[1]Чердаков!G165)</f>
        <v>0</v>
      </c>
      <c r="H165" s="15">
        <f>SUM([1]Новиков!H165,[1]Федотов!H165,[1]Чердаков!H165)</f>
        <v>0</v>
      </c>
    </row>
    <row r="166" spans="1:8" ht="24.75" thickBot="1" x14ac:dyDescent="0.3">
      <c r="A166" s="25" t="s">
        <v>232</v>
      </c>
      <c r="B166" s="14" t="s">
        <v>233</v>
      </c>
      <c r="C166" s="15">
        <f>SUM([1]Новиков!C166,[1]Федотов!C166,[1]Чердаков!C166)</f>
        <v>0</v>
      </c>
      <c r="D166" s="15">
        <f>SUM([1]Новиков!D166,[1]Федотов!D166,[1]Чердаков!D166)</f>
        <v>0</v>
      </c>
      <c r="E166" s="15">
        <f>SUM([1]Новиков!E166,[1]Федотов!E166,[1]Чердаков!E166)</f>
        <v>0</v>
      </c>
      <c r="F166" s="15">
        <f>SUM([1]Новиков!F166,[1]Федотов!F166,[1]Чердаков!F166)</f>
        <v>0</v>
      </c>
      <c r="G166" s="15">
        <f>SUM([1]Новиков!G166,[1]Федотов!G166,[1]Чердаков!G166)</f>
        <v>0</v>
      </c>
      <c r="H166" s="15">
        <f>SUM([1]Новиков!H166,[1]Федотов!H166,[1]Чердаков!H166)</f>
        <v>0</v>
      </c>
    </row>
    <row r="167" spans="1:8" ht="36.75" thickBot="1" x14ac:dyDescent="0.3">
      <c r="A167" s="25" t="s">
        <v>234</v>
      </c>
      <c r="B167" s="14" t="s">
        <v>235</v>
      </c>
      <c r="C167" s="15">
        <v>8</v>
      </c>
      <c r="D167" s="15">
        <f>SUM([1]Новиков!D167,[1]Федотов!D167,[1]Чердаков!D167)</f>
        <v>5</v>
      </c>
      <c r="E167" s="15">
        <f>SUM([1]Новиков!E167,[1]Федотов!E167,[1]Чердаков!E167)</f>
        <v>0</v>
      </c>
      <c r="F167" s="15">
        <f>SUM([1]Новиков!F167,[1]Федотов!F167,[1]Чердаков!F167)</f>
        <v>0</v>
      </c>
      <c r="G167" s="15">
        <f>SUM([1]Новиков!G167,[1]Федотов!G167,[1]Чердаков!G167)</f>
        <v>0</v>
      </c>
      <c r="H167" s="15">
        <f>SUM([1]Новиков!H167,[1]Федотов!H167,[1]Чердаков!H167)</f>
        <v>0</v>
      </c>
    </row>
    <row r="168" spans="1:8" ht="15.75" thickBot="1" x14ac:dyDescent="0.3">
      <c r="A168" s="27" t="s">
        <v>236</v>
      </c>
      <c r="B168" s="8" t="s">
        <v>237</v>
      </c>
      <c r="C168" s="8">
        <v>8</v>
      </c>
      <c r="D168" s="8">
        <f>SUM([1]Новиков!D168,[1]Федотов!D168,[1]Чердаков!D168)</f>
        <v>4</v>
      </c>
      <c r="E168" s="8">
        <f>SUM([1]Новиков!E168,[1]Федотов!E168,[1]Чердаков!E168)</f>
        <v>0</v>
      </c>
      <c r="F168" s="8">
        <f>SUM([1]Новиков!F168,[1]Федотов!F168,[1]Чердаков!F168)</f>
        <v>0</v>
      </c>
      <c r="G168" s="8">
        <f>SUM([1]Новиков!G168,[1]Федотов!G168,[1]Чердаков!G168)</f>
        <v>0</v>
      </c>
      <c r="H168" s="8">
        <f>SUM([1]Новиков!H168,[1]Федотов!H168,[1]Чердаков!H168)</f>
        <v>0</v>
      </c>
    </row>
    <row r="169" spans="1:8" ht="108.75" thickBot="1" x14ac:dyDescent="0.3">
      <c r="A169" s="25" t="s">
        <v>238</v>
      </c>
      <c r="B169" s="14" t="s">
        <v>239</v>
      </c>
      <c r="C169" s="15">
        <f>SUM([1]Новиков!C169,[1]Федотов!C169,[1]Чердаков!C169)</f>
        <v>0</v>
      </c>
      <c r="D169" s="15">
        <f>SUM([1]Новиков!D169,[1]Федотов!D169,[1]Чердаков!D169)</f>
        <v>0</v>
      </c>
      <c r="E169" s="15">
        <f>SUM([1]Новиков!E169,[1]Федотов!E169,[1]Чердаков!E169)</f>
        <v>0</v>
      </c>
      <c r="F169" s="15">
        <f>SUM([1]Новиков!F169,[1]Федотов!F169,[1]Чердаков!F169)</f>
        <v>0</v>
      </c>
      <c r="G169" s="15">
        <f>SUM([1]Новиков!G169,[1]Федотов!G169,[1]Чердаков!G169)</f>
        <v>0</v>
      </c>
      <c r="H169" s="15">
        <f>SUM([1]Новиков!H169,[1]Федотов!H169,[1]Чердаков!H169)</f>
        <v>0</v>
      </c>
    </row>
    <row r="170" spans="1:8" ht="24.75" thickBot="1" x14ac:dyDescent="0.3">
      <c r="A170" s="27" t="s">
        <v>240</v>
      </c>
      <c r="B170" s="7" t="s">
        <v>241</v>
      </c>
      <c r="C170" s="8">
        <f>SUM([1]Новиков!C170,[1]Федотов!C170,[1]Чердаков!C170)</f>
        <v>0</v>
      </c>
      <c r="D170" s="8">
        <f>SUM([1]Новиков!D170,[1]Федотов!D170,[1]Чердаков!D170)</f>
        <v>0</v>
      </c>
      <c r="E170" s="8">
        <f>SUM([1]Новиков!E170,[1]Федотов!E170,[1]Чердаков!E170)</f>
        <v>0</v>
      </c>
      <c r="F170" s="8">
        <f>SUM([1]Новиков!F170,[1]Федотов!F170,[1]Чердаков!F170)</f>
        <v>0</v>
      </c>
      <c r="G170" s="8">
        <f>SUM([1]Новиков!G170,[1]Федотов!G170,[1]Чердаков!G170)</f>
        <v>0</v>
      </c>
      <c r="H170" s="8">
        <f>SUM([1]Новиков!H170,[1]Федотов!H170,[1]Чердаков!H170)</f>
        <v>0</v>
      </c>
    </row>
    <row r="171" spans="1:8" ht="24.75" thickBot="1" x14ac:dyDescent="0.3">
      <c r="A171" s="27" t="s">
        <v>242</v>
      </c>
      <c r="B171" s="7" t="s">
        <v>243</v>
      </c>
      <c r="C171" s="8">
        <f>SUM([1]Новиков!C171,[1]Федотов!C171,[1]Чердаков!C171)</f>
        <v>0</v>
      </c>
      <c r="D171" s="8">
        <f>SUM([1]Новиков!D171,[1]Федотов!D171,[1]Чердаков!D171)</f>
        <v>0</v>
      </c>
      <c r="E171" s="8">
        <f>SUM([1]Новиков!E171,[1]Федотов!E171,[1]Чердаков!E171)</f>
        <v>0</v>
      </c>
      <c r="F171" s="8">
        <f>SUM([1]Новиков!F171,[1]Федотов!F171,[1]Чердаков!F171)</f>
        <v>0</v>
      </c>
      <c r="G171" s="8">
        <f>SUM([1]Новиков!G171,[1]Федотов!G171,[1]Чердаков!G171)</f>
        <v>0</v>
      </c>
      <c r="H171" s="8">
        <f>SUM([1]Новиков!H171,[1]Федотов!H171,[1]Чердаков!H171)</f>
        <v>0</v>
      </c>
    </row>
    <row r="172" spans="1:8" ht="36.75" thickBot="1" x14ac:dyDescent="0.3">
      <c r="A172" s="27" t="s">
        <v>244</v>
      </c>
      <c r="B172" s="7" t="s">
        <v>245</v>
      </c>
      <c r="C172" s="8">
        <f>SUM([1]Новиков!C172,[1]Федотов!C172,[1]Чердаков!C172)</f>
        <v>0</v>
      </c>
      <c r="D172" s="8">
        <f>SUM([1]Новиков!D172,[1]Федотов!D172,[1]Чердаков!D172)</f>
        <v>0</v>
      </c>
      <c r="E172" s="8">
        <f>SUM([1]Новиков!E172,[1]Федотов!E172,[1]Чердаков!E172)</f>
        <v>0</v>
      </c>
      <c r="F172" s="8">
        <f>SUM([1]Новиков!F172,[1]Федотов!F172,[1]Чердаков!F172)</f>
        <v>0</v>
      </c>
      <c r="G172" s="8">
        <f>SUM([1]Новиков!G172,[1]Федотов!G172,[1]Чердаков!G172)</f>
        <v>0</v>
      </c>
      <c r="H172" s="8">
        <f>SUM([1]Новиков!H172,[1]Федотов!H172,[1]Чердаков!H172)</f>
        <v>0</v>
      </c>
    </row>
    <row r="173" spans="1:8" ht="24.75" thickBot="1" x14ac:dyDescent="0.3">
      <c r="A173" s="27" t="s">
        <v>246</v>
      </c>
      <c r="B173" s="7" t="s">
        <v>247</v>
      </c>
      <c r="C173" s="8">
        <f>SUM([1]Новиков!C173,[1]Федотов!C173,[1]Чердаков!C173)</f>
        <v>0</v>
      </c>
      <c r="D173" s="8">
        <f>SUM([1]Новиков!D173,[1]Федотов!D173,[1]Чердаков!D173)</f>
        <v>0</v>
      </c>
      <c r="E173" s="8">
        <f>SUM([1]Новиков!E173,[1]Федотов!E173,[1]Чердаков!E173)</f>
        <v>0</v>
      </c>
      <c r="F173" s="8">
        <f>SUM([1]Новиков!F173,[1]Федотов!F173,[1]Чердаков!F173)</f>
        <v>0</v>
      </c>
      <c r="G173" s="8">
        <f>SUM([1]Новиков!G173,[1]Федотов!G173,[1]Чердаков!G173)</f>
        <v>0</v>
      </c>
      <c r="H173" s="8">
        <f>SUM([1]Новиков!H173,[1]Федотов!H173,[1]Чердаков!H173)</f>
        <v>0</v>
      </c>
    </row>
    <row r="174" spans="1:8" ht="24.75" thickBot="1" x14ac:dyDescent="0.3">
      <c r="A174" s="25" t="s">
        <v>248</v>
      </c>
      <c r="B174" s="14" t="s">
        <v>249</v>
      </c>
      <c r="C174" s="15">
        <f>SUM([1]Новиков!C174,[1]Федотов!C174,[1]Чердаков!C174)</f>
        <v>10465</v>
      </c>
      <c r="D174" s="15">
        <f>SUM([1]Новиков!D174,[1]Федотов!D174,[1]Чердаков!D174)</f>
        <v>0</v>
      </c>
      <c r="E174" s="15">
        <f>SUM([1]Новиков!E174,[1]Федотов!E174,[1]Чердаков!E174)</f>
        <v>0</v>
      </c>
      <c r="F174" s="15">
        <f>SUM([1]Новиков!F174,[1]Федотов!F174,[1]Чердаков!F174)</f>
        <v>0</v>
      </c>
      <c r="G174" s="15">
        <f>SUM([1]Новиков!G174,[1]Федотов!G174,[1]Чердаков!G174)</f>
        <v>0</v>
      </c>
      <c r="H174" s="15">
        <f>SUM([1]Новиков!H174,[1]Федотов!H174,[1]Чердаков!H174)</f>
        <v>0</v>
      </c>
    </row>
    <row r="175" spans="1:8" ht="15.75" thickBot="1" x14ac:dyDescent="0.3">
      <c r="A175" s="25" t="s">
        <v>250</v>
      </c>
      <c r="B175" s="14" t="s">
        <v>251</v>
      </c>
      <c r="C175" s="15">
        <f>SUM([1]Новиков!C175,[1]Федотов!C175,[1]Чердаков!C175)</f>
        <v>10489</v>
      </c>
      <c r="D175" s="15">
        <v>6753</v>
      </c>
      <c r="E175" s="15">
        <f>SUM([1]Новиков!E175,[1]Федотов!E175,[1]Чердаков!E175)</f>
        <v>0</v>
      </c>
      <c r="F175" s="15">
        <f>SUM([1]Новиков!F175,[1]Федотов!F175,[1]Чердаков!F175)</f>
        <v>0</v>
      </c>
      <c r="G175" s="15">
        <f>SUM([1]Новиков!G175,[1]Федотов!G175,[1]Чердаков!G175)</f>
        <v>0</v>
      </c>
      <c r="H175" s="15">
        <f>SUM([1]Новиков!H175,[1]Федотов!H175,[1]Чердаков!H175)</f>
        <v>0</v>
      </c>
    </row>
    <row r="176" spans="1:8" ht="15.75" thickBot="1" x14ac:dyDescent="0.3">
      <c r="A176" s="25" t="s">
        <v>252</v>
      </c>
      <c r="B176" s="14" t="s">
        <v>253</v>
      </c>
      <c r="C176" s="15">
        <f>SUM([1]Новиков!C176,[1]Федотов!C176,[1]Чердаков!C176)</f>
        <v>0</v>
      </c>
      <c r="D176" s="15">
        <f>SUM([1]Новиков!D176,[1]Федотов!D176,[1]Чердаков!D176)</f>
        <v>0</v>
      </c>
      <c r="E176" s="15">
        <f>SUM([1]Новиков!E176,[1]Федотов!E176,[1]Чердаков!E176)</f>
        <v>0</v>
      </c>
      <c r="F176" s="15">
        <f>SUM([1]Новиков!F176,[1]Федотов!F176,[1]Чердаков!F176)</f>
        <v>0</v>
      </c>
      <c r="G176" s="15">
        <f>SUM([1]Новиков!G176,[1]Федотов!G176,[1]Чердаков!G176)</f>
        <v>0</v>
      </c>
      <c r="H176" s="15">
        <f>SUM([1]Новиков!H176,[1]Федотов!H176,[1]Чердаков!H176)</f>
        <v>0</v>
      </c>
    </row>
    <row r="177" spans="1:8" ht="15.75" thickBot="1" x14ac:dyDescent="0.3">
      <c r="A177" s="27" t="s">
        <v>254</v>
      </c>
      <c r="B177" s="7" t="s">
        <v>255</v>
      </c>
      <c r="C177" s="8">
        <f>SUM([1]Новиков!C177,[1]Федотов!C177,[1]Чердаков!C177)</f>
        <v>0</v>
      </c>
      <c r="D177" s="8">
        <f>SUM([1]Новиков!D177,[1]Федотов!D177,[1]Чердаков!D177)</f>
        <v>0</v>
      </c>
      <c r="E177" s="8">
        <f>SUM([1]Новиков!E177,[1]Федотов!E177,[1]Чердаков!E177)</f>
        <v>0</v>
      </c>
      <c r="F177" s="8">
        <f>SUM([1]Новиков!F177,[1]Федотов!F177,[1]Чердаков!F177)</f>
        <v>0</v>
      </c>
      <c r="G177" s="8">
        <f>SUM([1]Новиков!G177,[1]Федотов!G177,[1]Чердаков!G177)</f>
        <v>0</v>
      </c>
      <c r="H177" s="8">
        <f>SUM([1]Новиков!H177,[1]Федотов!H177,[1]Чердаков!H177)</f>
        <v>0</v>
      </c>
    </row>
    <row r="178" spans="1:8" ht="24.75" thickBot="1" x14ac:dyDescent="0.3">
      <c r="A178" s="25" t="s">
        <v>256</v>
      </c>
      <c r="B178" s="14" t="s">
        <v>257</v>
      </c>
      <c r="C178" s="14">
        <f>SUM(C179:C182)</f>
        <v>0</v>
      </c>
      <c r="D178" s="14">
        <f t="shared" ref="D178:H178" si="41">SUM(D179:D182)</f>
        <v>0</v>
      </c>
      <c r="E178" s="14">
        <f t="shared" si="41"/>
        <v>0</v>
      </c>
      <c r="F178" s="14">
        <f t="shared" si="41"/>
        <v>0</v>
      </c>
      <c r="G178" s="14">
        <f t="shared" si="41"/>
        <v>0</v>
      </c>
      <c r="H178" s="14">
        <f t="shared" si="41"/>
        <v>0</v>
      </c>
    </row>
    <row r="179" spans="1:8" ht="15.75" thickBot="1" x14ac:dyDescent="0.3">
      <c r="A179" s="27" t="s">
        <v>258</v>
      </c>
      <c r="B179" s="7" t="s">
        <v>259</v>
      </c>
      <c r="C179" s="8">
        <f>SUM([1]Новиков!C179,[1]Федотов!C179,[1]Чердаков!C179)</f>
        <v>0</v>
      </c>
      <c r="D179" s="8">
        <f>SUM([1]Новиков!D179,[1]Федотов!D179,[1]Чердаков!D179)</f>
        <v>0</v>
      </c>
      <c r="E179" s="8">
        <f>SUM([1]Новиков!E179,[1]Федотов!E179,[1]Чердаков!E179)</f>
        <v>0</v>
      </c>
      <c r="F179" s="8">
        <f>SUM([1]Новиков!F179,[1]Федотов!F179,[1]Чердаков!F179)</f>
        <v>0</v>
      </c>
      <c r="G179" s="8">
        <f>SUM([1]Новиков!G179,[1]Федотов!G179,[1]Чердаков!G179)</f>
        <v>0</v>
      </c>
      <c r="H179" s="8">
        <f>SUM([1]Новиков!H179,[1]Федотов!H179,[1]Чердаков!H179)</f>
        <v>0</v>
      </c>
    </row>
    <row r="180" spans="1:8" ht="48.75" thickBot="1" x14ac:dyDescent="0.3">
      <c r="A180" s="27" t="s">
        <v>260</v>
      </c>
      <c r="B180" s="7" t="s">
        <v>261</v>
      </c>
      <c r="C180" s="8">
        <f>SUM([1]Новиков!C180,[1]Федотов!C180,[1]Чердаков!C180)</f>
        <v>0</v>
      </c>
      <c r="D180" s="8">
        <f>SUM([1]Новиков!D180,[1]Федотов!D180,[1]Чердаков!D180)</f>
        <v>0</v>
      </c>
      <c r="E180" s="8">
        <f>SUM([1]Новиков!E180,[1]Федотов!E180,[1]Чердаков!E180)</f>
        <v>0</v>
      </c>
      <c r="F180" s="8">
        <f>SUM([1]Новиков!F180,[1]Федотов!F180,[1]Чердаков!F180)</f>
        <v>0</v>
      </c>
      <c r="G180" s="8">
        <f>SUM([1]Новиков!G180,[1]Федотов!G180,[1]Чердаков!G180)</f>
        <v>0</v>
      </c>
      <c r="H180" s="8">
        <f>SUM([1]Новиков!H180,[1]Федотов!H180,[1]Чердаков!H180)</f>
        <v>0</v>
      </c>
    </row>
    <row r="181" spans="1:8" ht="24.75" thickBot="1" x14ac:dyDescent="0.3">
      <c r="A181" s="27" t="s">
        <v>262</v>
      </c>
      <c r="B181" s="7" t="s">
        <v>263</v>
      </c>
      <c r="C181" s="8">
        <f>SUM([1]Новиков!C181,[1]Федотов!C181,[1]Чердаков!C181)</f>
        <v>0</v>
      </c>
      <c r="D181" s="8">
        <f>SUM([1]Новиков!D181,[1]Федотов!D181,[1]Чердаков!D181)</f>
        <v>0</v>
      </c>
      <c r="E181" s="8">
        <f>SUM([1]Новиков!E181,[1]Федотов!E181,[1]Чердаков!E181)</f>
        <v>0</v>
      </c>
      <c r="F181" s="8">
        <f>SUM([1]Новиков!F181,[1]Федотов!F181,[1]Чердаков!F181)</f>
        <v>0</v>
      </c>
      <c r="G181" s="8">
        <f>SUM([1]Новиков!G181,[1]Федотов!G181,[1]Чердаков!G181)</f>
        <v>0</v>
      </c>
      <c r="H181" s="8">
        <f>SUM([1]Новиков!H181,[1]Федотов!H181,[1]Чердаков!H181)</f>
        <v>0</v>
      </c>
    </row>
    <row r="182" spans="1:8" ht="15.75" thickBot="1" x14ac:dyDescent="0.3">
      <c r="A182" s="27" t="s">
        <v>264</v>
      </c>
      <c r="B182" s="7" t="s">
        <v>265</v>
      </c>
      <c r="C182" s="8">
        <f>SUM([1]Новиков!C182,[1]Федотов!C182,[1]Чердаков!C182)</f>
        <v>0</v>
      </c>
      <c r="D182" s="8">
        <f>SUM([1]Новиков!D182,[1]Федотов!D182,[1]Чердаков!D182)</f>
        <v>0</v>
      </c>
      <c r="E182" s="8">
        <f>SUM([1]Новиков!E182,[1]Федотов!E182,[1]Чердаков!E182)</f>
        <v>0</v>
      </c>
      <c r="F182" s="8">
        <f>SUM([1]Новиков!F182,[1]Федотов!F182,[1]Чердаков!F182)</f>
        <v>0</v>
      </c>
      <c r="G182" s="8">
        <f>SUM([1]Новиков!G182,[1]Федотов!G182,[1]Чердаков!G182)</f>
        <v>0</v>
      </c>
      <c r="H182" s="8">
        <f>SUM([1]Новиков!H182,[1]Федотов!H182,[1]Чердаков!H182)</f>
        <v>0</v>
      </c>
    </row>
    <row r="183" spans="1:8" ht="24.75" thickBot="1" x14ac:dyDescent="0.3">
      <c r="A183" s="25" t="s">
        <v>266</v>
      </c>
      <c r="B183" s="14" t="s">
        <v>267</v>
      </c>
      <c r="C183" s="14">
        <f>SUM(C184:C185)</f>
        <v>0</v>
      </c>
      <c r="D183" s="14">
        <f t="shared" ref="D183:H183" si="42">SUM(D184:D185)</f>
        <v>0</v>
      </c>
      <c r="E183" s="14">
        <f t="shared" si="42"/>
        <v>0</v>
      </c>
      <c r="F183" s="14">
        <f t="shared" si="42"/>
        <v>0</v>
      </c>
      <c r="G183" s="14">
        <f t="shared" si="42"/>
        <v>0</v>
      </c>
      <c r="H183" s="14">
        <f t="shared" si="42"/>
        <v>0</v>
      </c>
    </row>
    <row r="184" spans="1:8" ht="15.75" thickBot="1" x14ac:dyDescent="0.3">
      <c r="A184" s="27" t="s">
        <v>268</v>
      </c>
      <c r="B184" s="7" t="s">
        <v>269</v>
      </c>
      <c r="C184" s="8">
        <f>SUM([1]Новиков!C184,[1]Федотов!C184,[1]Чердаков!C184)</f>
        <v>0</v>
      </c>
      <c r="D184" s="8">
        <f>SUM([1]Новиков!D184,[1]Федотов!D184,[1]Чердаков!D184)</f>
        <v>0</v>
      </c>
      <c r="E184" s="8">
        <f>SUM([1]Новиков!E184,[1]Федотов!E184,[1]Чердаков!E184)</f>
        <v>0</v>
      </c>
      <c r="F184" s="8">
        <f>SUM([1]Новиков!F184,[1]Федотов!F184,[1]Чердаков!F184)</f>
        <v>0</v>
      </c>
      <c r="G184" s="8">
        <f>SUM([1]Новиков!G184,[1]Федотов!G184,[1]Чердаков!G184)</f>
        <v>0</v>
      </c>
      <c r="H184" s="8">
        <f>SUM([1]Новиков!H184,[1]Федотов!H184,[1]Чердаков!H184)</f>
        <v>0</v>
      </c>
    </row>
    <row r="185" spans="1:8" ht="15.75" thickBot="1" x14ac:dyDescent="0.3">
      <c r="A185" s="27" t="s">
        <v>270</v>
      </c>
      <c r="B185" s="7" t="s">
        <v>271</v>
      </c>
      <c r="C185" s="8">
        <f>SUM([1]Новиков!C185,[1]Федотов!C185,[1]Чердаков!C185)</f>
        <v>0</v>
      </c>
      <c r="D185" s="8">
        <f>SUM([1]Новиков!D185,[1]Федотов!D185,[1]Чердаков!D185)</f>
        <v>0</v>
      </c>
      <c r="E185" s="8">
        <f>SUM([1]Новиков!E185,[1]Федотов!E185,[1]Чердаков!E185)</f>
        <v>0</v>
      </c>
      <c r="F185" s="8">
        <f>SUM([1]Новиков!F185,[1]Федотов!F185,[1]Чердаков!F185)</f>
        <v>0</v>
      </c>
      <c r="G185" s="8">
        <f>SUM([1]Новиков!G185,[1]Федотов!G185,[1]Чердаков!G185)</f>
        <v>0</v>
      </c>
      <c r="H185" s="8">
        <f>SUM([1]Новиков!H185,[1]Федотов!H185,[1]Чердаков!H185)</f>
        <v>0</v>
      </c>
    </row>
    <row r="186" spans="1:8" ht="24.75" thickBot="1" x14ac:dyDescent="0.3">
      <c r="A186" s="25" t="s">
        <v>272</v>
      </c>
      <c r="B186" s="14" t="s">
        <v>273</v>
      </c>
      <c r="C186" s="14">
        <f>SUM(C187:C188)</f>
        <v>0</v>
      </c>
      <c r="D186" s="14">
        <f t="shared" ref="D186:H186" si="43">SUM(D187:D188)</f>
        <v>0</v>
      </c>
      <c r="E186" s="14">
        <f t="shared" si="43"/>
        <v>0</v>
      </c>
      <c r="F186" s="14">
        <f t="shared" si="43"/>
        <v>0</v>
      </c>
      <c r="G186" s="14">
        <f t="shared" si="43"/>
        <v>0</v>
      </c>
      <c r="H186" s="14">
        <f t="shared" si="43"/>
        <v>0</v>
      </c>
    </row>
    <row r="187" spans="1:8" ht="15.75" thickBot="1" x14ac:dyDescent="0.3">
      <c r="A187" s="27" t="s">
        <v>274</v>
      </c>
      <c r="B187" s="7" t="s">
        <v>269</v>
      </c>
      <c r="C187" s="8">
        <f>SUM([1]Новиков!C187,[1]Федотов!C187,[1]Чердаков!C187)</f>
        <v>0</v>
      </c>
      <c r="D187" s="8">
        <f>SUM([1]Новиков!D187,[1]Федотов!D187,[1]Чердаков!D187)</f>
        <v>0</v>
      </c>
      <c r="E187" s="8">
        <f>SUM([1]Новиков!E187,[1]Федотов!E187,[1]Чердаков!E187)</f>
        <v>0</v>
      </c>
      <c r="F187" s="8">
        <f>SUM([1]Новиков!F187,[1]Федотов!F187,[1]Чердаков!F187)</f>
        <v>0</v>
      </c>
      <c r="G187" s="8">
        <f>SUM([1]Новиков!G187,[1]Федотов!G187,[1]Чердаков!G187)</f>
        <v>0</v>
      </c>
      <c r="H187" s="8">
        <f>SUM([1]Новиков!H187,[1]Федотов!H187,[1]Чердаков!H187)</f>
        <v>0</v>
      </c>
    </row>
    <row r="188" spans="1:8" ht="15.75" thickBot="1" x14ac:dyDescent="0.3">
      <c r="A188" s="27" t="s">
        <v>275</v>
      </c>
      <c r="B188" s="7" t="s">
        <v>271</v>
      </c>
      <c r="C188" s="8">
        <f>SUM([1]Новиков!C188,[1]Федотов!C188,[1]Чердаков!C188)</f>
        <v>0</v>
      </c>
      <c r="D188" s="8">
        <f>SUM([1]Новиков!D188,[1]Федотов!D188,[1]Чердаков!D188)</f>
        <v>0</v>
      </c>
      <c r="E188" s="8">
        <f>SUM([1]Новиков!E188,[1]Федотов!E188,[1]Чердаков!E188)</f>
        <v>0</v>
      </c>
      <c r="F188" s="8">
        <f>SUM([1]Новиков!F188,[1]Федотов!F188,[1]Чердаков!F188)</f>
        <v>0</v>
      </c>
      <c r="G188" s="8">
        <f>SUM([1]Новиков!G188,[1]Федотов!G188,[1]Чердаков!G188)</f>
        <v>0</v>
      </c>
      <c r="H188" s="8">
        <f>SUM([1]Новиков!H188,[1]Федотов!H188,[1]Чердаков!H188)</f>
        <v>0</v>
      </c>
    </row>
    <row r="189" spans="1:8" ht="24.75" thickBot="1" x14ac:dyDescent="0.3">
      <c r="A189" s="25" t="s">
        <v>276</v>
      </c>
      <c r="B189" s="14" t="s">
        <v>277</v>
      </c>
      <c r="C189" s="14">
        <f>SUM(C190:C191)</f>
        <v>0</v>
      </c>
      <c r="D189" s="14">
        <f t="shared" ref="D189:H189" si="44">SUM(D190:D191)</f>
        <v>0</v>
      </c>
      <c r="E189" s="14">
        <f t="shared" si="44"/>
        <v>0</v>
      </c>
      <c r="F189" s="14">
        <f t="shared" si="44"/>
        <v>0</v>
      </c>
      <c r="G189" s="14">
        <f t="shared" si="44"/>
        <v>0</v>
      </c>
      <c r="H189" s="14">
        <f t="shared" si="44"/>
        <v>0</v>
      </c>
    </row>
    <row r="190" spans="1:8" ht="15.75" thickBot="1" x14ac:dyDescent="0.3">
      <c r="A190" s="27" t="s">
        <v>278</v>
      </c>
      <c r="B190" s="7" t="s">
        <v>269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</row>
    <row r="191" spans="1:8" ht="15.75" thickBot="1" x14ac:dyDescent="0.3">
      <c r="A191" s="27" t="s">
        <v>279</v>
      </c>
      <c r="B191" s="7" t="s">
        <v>271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</row>
    <row r="192" spans="1:8" ht="24.75" thickBot="1" x14ac:dyDescent="0.3">
      <c r="A192" s="25" t="s">
        <v>280</v>
      </c>
      <c r="B192" s="14" t="s">
        <v>281</v>
      </c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</row>
    <row r="193" spans="1:8" ht="36.75" thickBot="1" x14ac:dyDescent="0.3">
      <c r="A193" s="25" t="s">
        <v>282</v>
      </c>
      <c r="B193" s="14" t="s">
        <v>283</v>
      </c>
      <c r="C193" s="14">
        <f>SUM(C194:C195)</f>
        <v>0</v>
      </c>
      <c r="D193" s="14">
        <f t="shared" ref="D193:H193" si="45">SUM(D194:D195)</f>
        <v>0</v>
      </c>
      <c r="E193" s="14">
        <f t="shared" si="45"/>
        <v>0</v>
      </c>
      <c r="F193" s="14">
        <f t="shared" si="45"/>
        <v>0</v>
      </c>
      <c r="G193" s="14">
        <f t="shared" si="45"/>
        <v>0</v>
      </c>
      <c r="H193" s="14">
        <f t="shared" si="45"/>
        <v>0</v>
      </c>
    </row>
    <row r="194" spans="1:8" ht="15.75" thickBot="1" x14ac:dyDescent="0.3">
      <c r="A194" s="27" t="s">
        <v>284</v>
      </c>
      <c r="B194" s="7" t="s">
        <v>269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</row>
    <row r="195" spans="1:8" ht="15.75" thickBot="1" x14ac:dyDescent="0.3">
      <c r="A195" s="27" t="s">
        <v>285</v>
      </c>
      <c r="B195" s="7" t="s">
        <v>271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</row>
    <row r="196" spans="1:8" x14ac:dyDescent="0.25">
      <c r="A196" s="82" t="s">
        <v>286</v>
      </c>
      <c r="B196" s="83"/>
      <c r="C196" s="83"/>
      <c r="D196" s="83"/>
      <c r="E196" s="83"/>
      <c r="F196" s="83"/>
      <c r="G196" s="83"/>
      <c r="H196" s="84"/>
    </row>
    <row r="197" spans="1:8" ht="15.75" thickBot="1" x14ac:dyDescent="0.3">
      <c r="A197" s="85" t="s">
        <v>287</v>
      </c>
      <c r="B197" s="86"/>
      <c r="C197" s="86"/>
      <c r="D197" s="86"/>
      <c r="E197" s="86"/>
      <c r="F197" s="86"/>
      <c r="G197" s="86"/>
      <c r="H197" s="87"/>
    </row>
    <row r="198" spans="1:8" ht="36.75" thickBot="1" x14ac:dyDescent="0.3">
      <c r="A198" s="27" t="s">
        <v>288</v>
      </c>
      <c r="B198" s="7" t="s">
        <v>289</v>
      </c>
      <c r="C198" s="7">
        <v>0</v>
      </c>
      <c r="D198" s="8">
        <v>6698</v>
      </c>
      <c r="E198" s="7">
        <v>0</v>
      </c>
      <c r="F198" s="7">
        <v>0</v>
      </c>
      <c r="G198" s="7">
        <v>0</v>
      </c>
      <c r="H198" s="7">
        <v>0</v>
      </c>
    </row>
    <row r="199" spans="1:8" ht="24.75" thickBot="1" x14ac:dyDescent="0.3">
      <c r="A199" s="27" t="s">
        <v>290</v>
      </c>
      <c r="B199" s="7" t="s">
        <v>291</v>
      </c>
      <c r="C199" s="7">
        <v>0</v>
      </c>
      <c r="D199" s="8">
        <v>55</v>
      </c>
      <c r="E199" s="7">
        <v>0</v>
      </c>
      <c r="F199" s="7">
        <v>0</v>
      </c>
      <c r="G199" s="7">
        <v>0</v>
      </c>
      <c r="H199" s="7">
        <v>0</v>
      </c>
    </row>
    <row r="200" spans="1:8" ht="36.75" thickBot="1" x14ac:dyDescent="0.3">
      <c r="A200" s="27" t="s">
        <v>292</v>
      </c>
      <c r="B200" s="7" t="s">
        <v>293</v>
      </c>
      <c r="C200" s="7">
        <v>0</v>
      </c>
      <c r="D200" s="8">
        <v>11</v>
      </c>
      <c r="E200" s="7">
        <v>0</v>
      </c>
      <c r="F200" s="7">
        <v>0</v>
      </c>
      <c r="G200" s="7">
        <v>0</v>
      </c>
      <c r="H200" s="7">
        <v>0</v>
      </c>
    </row>
    <row r="201" spans="1:8" ht="36.75" thickBot="1" x14ac:dyDescent="0.3">
      <c r="A201" s="27" t="s">
        <v>294</v>
      </c>
      <c r="B201" s="7" t="s">
        <v>295</v>
      </c>
      <c r="C201" s="7">
        <v>0</v>
      </c>
      <c r="D201" s="8">
        <v>0</v>
      </c>
      <c r="E201" s="7">
        <v>0</v>
      </c>
      <c r="F201" s="7">
        <v>0</v>
      </c>
      <c r="G201" s="7">
        <v>0</v>
      </c>
      <c r="H201" s="7">
        <v>0</v>
      </c>
    </row>
    <row r="202" spans="1:8" ht="24.75" thickBot="1" x14ac:dyDescent="0.3">
      <c r="A202" s="27" t="s">
        <v>296</v>
      </c>
      <c r="B202" s="7" t="s">
        <v>297</v>
      </c>
      <c r="C202" s="7">
        <v>0</v>
      </c>
      <c r="D202" s="8">
        <v>6753</v>
      </c>
      <c r="E202" s="7">
        <v>0</v>
      </c>
      <c r="F202" s="7">
        <v>0</v>
      </c>
      <c r="G202" s="7">
        <v>0</v>
      </c>
      <c r="H202" s="7">
        <v>0</v>
      </c>
    </row>
    <row r="203" spans="1:8" ht="15.75" thickBot="1" x14ac:dyDescent="0.3">
      <c r="A203" s="27" t="s">
        <v>298</v>
      </c>
      <c r="B203" s="7" t="s">
        <v>299</v>
      </c>
      <c r="C203" s="7">
        <v>0</v>
      </c>
      <c r="D203" s="8">
        <v>0</v>
      </c>
      <c r="E203" s="7">
        <v>0</v>
      </c>
      <c r="F203" s="7">
        <v>0</v>
      </c>
      <c r="G203" s="7">
        <v>0</v>
      </c>
      <c r="H203" s="7">
        <v>0</v>
      </c>
    </row>
    <row r="204" spans="1:8" ht="24.75" thickBot="1" x14ac:dyDescent="0.3">
      <c r="A204" s="27" t="s">
        <v>300</v>
      </c>
      <c r="B204" s="7" t="s">
        <v>301</v>
      </c>
      <c r="C204" s="7">
        <v>0</v>
      </c>
      <c r="D204" s="8">
        <v>0</v>
      </c>
      <c r="E204" s="7">
        <v>0</v>
      </c>
      <c r="F204" s="7">
        <v>0</v>
      </c>
      <c r="G204" s="7">
        <v>0</v>
      </c>
      <c r="H204" s="7">
        <v>0</v>
      </c>
    </row>
    <row r="205" spans="1:8" ht="24.75" thickBot="1" x14ac:dyDescent="0.3">
      <c r="A205" s="27" t="s">
        <v>302</v>
      </c>
      <c r="B205" s="7" t="s">
        <v>303</v>
      </c>
      <c r="C205" s="7">
        <v>0</v>
      </c>
      <c r="D205" s="8">
        <v>271</v>
      </c>
      <c r="E205" s="7">
        <v>0</v>
      </c>
      <c r="F205" s="7">
        <v>0</v>
      </c>
      <c r="G205" s="7">
        <v>0</v>
      </c>
      <c r="H205" s="7">
        <v>0</v>
      </c>
    </row>
    <row r="206" spans="1:8" x14ac:dyDescent="0.25">
      <c r="A206" s="88"/>
      <c r="B206" s="88"/>
      <c r="C206" s="88"/>
      <c r="D206" s="88"/>
      <c r="E206" s="88"/>
      <c r="F206" s="88"/>
      <c r="G206" s="4"/>
      <c r="H206" s="4"/>
    </row>
    <row r="207" spans="1:8" x14ac:dyDescent="0.25">
      <c r="A207" s="24"/>
      <c r="B207" s="89"/>
      <c r="C207" s="89"/>
      <c r="D207" s="89"/>
      <c r="E207" s="89"/>
      <c r="F207" s="89"/>
      <c r="G207" s="6"/>
      <c r="H207" s="6"/>
    </row>
    <row r="208" spans="1:8" x14ac:dyDescent="0.25">
      <c r="A208" s="90"/>
      <c r="B208" s="90"/>
      <c r="C208" s="90"/>
      <c r="D208" s="90"/>
      <c r="E208" s="90"/>
      <c r="F208" s="90"/>
      <c r="G208" s="90"/>
      <c r="H208" s="90"/>
    </row>
    <row r="209" spans="1:8" x14ac:dyDescent="0.25">
      <c r="A209" s="78" t="s">
        <v>304</v>
      </c>
      <c r="B209" s="78"/>
      <c r="C209" s="78"/>
      <c r="D209" s="78"/>
      <c r="E209" s="78"/>
      <c r="F209" s="78"/>
      <c r="G209" s="78"/>
      <c r="H209" s="78"/>
    </row>
    <row r="210" spans="1:8" x14ac:dyDescent="0.25">
      <c r="A210" s="80" t="s">
        <v>305</v>
      </c>
      <c r="B210" s="80"/>
      <c r="C210" s="80"/>
      <c r="D210" s="80"/>
      <c r="E210" s="80"/>
      <c r="F210" s="80"/>
      <c r="G210" s="80"/>
      <c r="H210" s="80"/>
    </row>
    <row r="211" spans="1:8" x14ac:dyDescent="0.25">
      <c r="A211" s="80" t="s">
        <v>306</v>
      </c>
      <c r="B211" s="80"/>
      <c r="C211" s="80"/>
      <c r="D211" s="80"/>
      <c r="E211" s="80"/>
      <c r="F211" s="80"/>
      <c r="G211" s="80"/>
      <c r="H211" s="80"/>
    </row>
    <row r="212" spans="1:8" x14ac:dyDescent="0.25">
      <c r="A212" s="72" t="s">
        <v>307</v>
      </c>
      <c r="B212" s="72"/>
      <c r="C212" s="72"/>
      <c r="D212" s="72"/>
      <c r="E212" s="72"/>
      <c r="F212" s="72"/>
      <c r="G212" s="72"/>
      <c r="H212" s="72"/>
    </row>
    <row r="213" spans="1:8" x14ac:dyDescent="0.25">
      <c r="A213" s="81" t="s">
        <v>308</v>
      </c>
      <c r="B213" s="81"/>
      <c r="C213" s="81"/>
      <c r="D213" s="81"/>
      <c r="E213" s="81"/>
      <c r="F213" s="81"/>
      <c r="G213" s="81"/>
      <c r="H213" s="81"/>
    </row>
    <row r="214" spans="1:8" x14ac:dyDescent="0.25">
      <c r="A214" s="72" t="s">
        <v>309</v>
      </c>
      <c r="B214" s="72"/>
      <c r="C214" s="72"/>
      <c r="D214" s="72"/>
      <c r="E214" s="72"/>
      <c r="F214" s="72"/>
      <c r="G214" s="72"/>
      <c r="H214" s="72"/>
    </row>
    <row r="215" spans="1:8" x14ac:dyDescent="0.25">
      <c r="A215" s="72" t="s">
        <v>310</v>
      </c>
      <c r="B215" s="72"/>
      <c r="C215" s="72"/>
      <c r="D215" s="72"/>
      <c r="E215" s="72"/>
      <c r="F215" s="72"/>
      <c r="G215" s="72"/>
      <c r="H215" s="72"/>
    </row>
    <row r="216" spans="1:8" x14ac:dyDescent="0.25">
      <c r="A216" s="72" t="s">
        <v>311</v>
      </c>
      <c r="B216" s="72"/>
      <c r="C216" s="72"/>
      <c r="D216" s="72"/>
      <c r="E216" s="72"/>
      <c r="F216" s="72"/>
      <c r="G216" s="72"/>
      <c r="H216" s="72"/>
    </row>
  </sheetData>
  <mergeCells count="102">
    <mergeCell ref="A1:H1"/>
    <mergeCell ref="A3:H3"/>
    <mergeCell ref="A4:H4"/>
    <mergeCell ref="A5:H5"/>
    <mergeCell ref="A7:H7"/>
    <mergeCell ref="A8:D8"/>
    <mergeCell ref="E8:F8"/>
    <mergeCell ref="A10:A11"/>
    <mergeCell ref="B10:B11"/>
    <mergeCell ref="C10:H10"/>
    <mergeCell ref="A23:A24"/>
    <mergeCell ref="C23:C24"/>
    <mergeCell ref="D23:D24"/>
    <mergeCell ref="E23:E24"/>
    <mergeCell ref="F23:F24"/>
    <mergeCell ref="G23:G24"/>
    <mergeCell ref="H23:H24"/>
    <mergeCell ref="H40:H41"/>
    <mergeCell ref="A44:A46"/>
    <mergeCell ref="C44:C46"/>
    <mergeCell ref="D44:D46"/>
    <mergeCell ref="E44:E46"/>
    <mergeCell ref="F44:F46"/>
    <mergeCell ref="G44:G46"/>
    <mergeCell ref="H44:H46"/>
    <mergeCell ref="A40:A41"/>
    <mergeCell ref="C40:C41"/>
    <mergeCell ref="D40:D41"/>
    <mergeCell ref="E40:E41"/>
    <mergeCell ref="F40:F41"/>
    <mergeCell ref="G40:G41"/>
    <mergeCell ref="H49:H50"/>
    <mergeCell ref="A53:A54"/>
    <mergeCell ref="C53:C54"/>
    <mergeCell ref="D53:D54"/>
    <mergeCell ref="E53:E54"/>
    <mergeCell ref="F53:F54"/>
    <mergeCell ref="G53:G54"/>
    <mergeCell ref="H53:H54"/>
    <mergeCell ref="A49:A50"/>
    <mergeCell ref="C49:C50"/>
    <mergeCell ref="D49:D50"/>
    <mergeCell ref="E49:E50"/>
    <mergeCell ref="F49:F50"/>
    <mergeCell ref="G49:G50"/>
    <mergeCell ref="H68:H69"/>
    <mergeCell ref="A89:A90"/>
    <mergeCell ref="C89:C90"/>
    <mergeCell ref="D89:D90"/>
    <mergeCell ref="E89:E90"/>
    <mergeCell ref="F89:F90"/>
    <mergeCell ref="G89:G90"/>
    <mergeCell ref="H89:H90"/>
    <mergeCell ref="A68:A69"/>
    <mergeCell ref="C68:C69"/>
    <mergeCell ref="D68:D69"/>
    <mergeCell ref="E68:E69"/>
    <mergeCell ref="F68:F69"/>
    <mergeCell ref="G68:G69"/>
    <mergeCell ref="C141:C142"/>
    <mergeCell ref="D141:D142"/>
    <mergeCell ref="E141:E142"/>
    <mergeCell ref="F141:F142"/>
    <mergeCell ref="G141:G142"/>
    <mergeCell ref="H101:H102"/>
    <mergeCell ref="A117:A118"/>
    <mergeCell ref="C117:C118"/>
    <mergeCell ref="D117:D118"/>
    <mergeCell ref="E117:E118"/>
    <mergeCell ref="F117:F118"/>
    <mergeCell ref="G117:G118"/>
    <mergeCell ref="H117:H118"/>
    <mergeCell ref="A101:A102"/>
    <mergeCell ref="C101:C102"/>
    <mergeCell ref="D101:D102"/>
    <mergeCell ref="E101:E102"/>
    <mergeCell ref="F101:F102"/>
    <mergeCell ref="G101:G102"/>
    <mergeCell ref="A215:H215"/>
    <mergeCell ref="A216:H216"/>
    <mergeCell ref="E2:H2"/>
    <mergeCell ref="A209:H209"/>
    <mergeCell ref="A210:H210"/>
    <mergeCell ref="A211:H211"/>
    <mergeCell ref="A212:H212"/>
    <mergeCell ref="A213:H213"/>
    <mergeCell ref="A214:H214"/>
    <mergeCell ref="A196:H196"/>
    <mergeCell ref="A197:H197"/>
    <mergeCell ref="A206:F206"/>
    <mergeCell ref="B207:F207"/>
    <mergeCell ref="A208:H208"/>
    <mergeCell ref="A159:A160"/>
    <mergeCell ref="H141:H142"/>
    <mergeCell ref="A145:A146"/>
    <mergeCell ref="C145:C146"/>
    <mergeCell ref="D145:D146"/>
    <mergeCell ref="E145:E146"/>
    <mergeCell ref="F145:F146"/>
    <mergeCell ref="G145:G146"/>
    <mergeCell ref="H145:H146"/>
    <mergeCell ref="A141:A1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opLeftCell="A205" workbookViewId="0">
      <selection activeCell="A206" sqref="A206:F207"/>
    </sheetView>
  </sheetViews>
  <sheetFormatPr defaultRowHeight="15" x14ac:dyDescent="0.25"/>
  <cols>
    <col min="2" max="2" width="40.85546875" customWidth="1"/>
  </cols>
  <sheetData>
    <row r="1" spans="1:8" ht="15.75" x14ac:dyDescent="0.25">
      <c r="A1" s="74" t="s">
        <v>0</v>
      </c>
      <c r="B1" s="74"/>
      <c r="C1" s="74"/>
      <c r="D1" s="74"/>
      <c r="E1" s="74"/>
      <c r="F1" s="74"/>
      <c r="G1" s="74"/>
      <c r="H1" s="74"/>
    </row>
    <row r="2" spans="1:8" ht="15.75" x14ac:dyDescent="0.25">
      <c r="A2" s="1"/>
      <c r="E2" s="69" t="s">
        <v>314</v>
      </c>
      <c r="F2" s="69"/>
      <c r="G2" s="69"/>
      <c r="H2" s="69"/>
    </row>
    <row r="3" spans="1:8" ht="15.75" x14ac:dyDescent="0.25">
      <c r="A3" s="75" t="s">
        <v>1</v>
      </c>
      <c r="B3" s="75"/>
      <c r="C3" s="75"/>
      <c r="D3" s="75"/>
      <c r="E3" s="75"/>
      <c r="F3" s="75"/>
      <c r="G3" s="75"/>
      <c r="H3" s="75"/>
    </row>
    <row r="4" spans="1:8" ht="15.75" x14ac:dyDescent="0.25">
      <c r="A4" s="76" t="s">
        <v>2</v>
      </c>
      <c r="B4" s="76"/>
      <c r="C4" s="76"/>
      <c r="D4" s="76"/>
      <c r="E4" s="76"/>
      <c r="F4" s="76"/>
      <c r="G4" s="76"/>
      <c r="H4" s="76"/>
    </row>
    <row r="5" spans="1:8" ht="15.75" x14ac:dyDescent="0.25">
      <c r="A5" s="76" t="s">
        <v>3</v>
      </c>
      <c r="B5" s="76"/>
      <c r="C5" s="76"/>
      <c r="D5" s="76"/>
      <c r="E5" s="76"/>
      <c r="F5" s="76"/>
      <c r="G5" s="76"/>
      <c r="H5" s="76"/>
    </row>
    <row r="6" spans="1:8" ht="15.6" x14ac:dyDescent="0.3">
      <c r="A6" s="23"/>
    </row>
    <row r="7" spans="1:8" ht="15.75" x14ac:dyDescent="0.25">
      <c r="A7" s="77" t="s">
        <v>323</v>
      </c>
      <c r="B7" s="77"/>
      <c r="C7" s="77"/>
      <c r="D7" s="77"/>
      <c r="E7" s="77"/>
      <c r="F7" s="77"/>
      <c r="G7" s="77"/>
      <c r="H7" s="77"/>
    </row>
    <row r="8" spans="1:8" ht="18.75" x14ac:dyDescent="0.25">
      <c r="A8" s="71" t="s">
        <v>4</v>
      </c>
      <c r="B8" s="71"/>
      <c r="C8" s="71"/>
      <c r="D8" s="71"/>
      <c r="E8" s="71" t="s">
        <v>5</v>
      </c>
      <c r="F8" s="71"/>
    </row>
    <row r="9" spans="1:8" ht="19.149999999999999" thickBot="1" x14ac:dyDescent="0.35">
      <c r="A9" s="3"/>
    </row>
    <row r="10" spans="1:8" ht="15.75" thickBot="1" x14ac:dyDescent="0.3">
      <c r="A10" s="104" t="s">
        <v>6</v>
      </c>
      <c r="B10" s="104" t="s">
        <v>7</v>
      </c>
      <c r="C10" s="106" t="s">
        <v>8</v>
      </c>
      <c r="D10" s="107"/>
      <c r="E10" s="107"/>
      <c r="F10" s="107"/>
      <c r="G10" s="107"/>
      <c r="H10" s="108"/>
    </row>
    <row r="11" spans="1:8" ht="102" thickBot="1" x14ac:dyDescent="0.3">
      <c r="A11" s="105"/>
      <c r="B11" s="105"/>
      <c r="C11" s="12" t="s">
        <v>9</v>
      </c>
      <c r="D11" s="12" t="s">
        <v>10</v>
      </c>
      <c r="E11" s="12" t="s">
        <v>11</v>
      </c>
      <c r="F11" s="13" t="s">
        <v>12</v>
      </c>
      <c r="G11" s="12" t="s">
        <v>13</v>
      </c>
      <c r="H11" s="13" t="s">
        <v>14</v>
      </c>
    </row>
    <row r="12" spans="1:8" ht="36.75" thickBot="1" x14ac:dyDescent="0.3">
      <c r="A12" s="25" t="s">
        <v>15</v>
      </c>
      <c r="B12" s="14" t="s">
        <v>16</v>
      </c>
      <c r="C12" s="15">
        <f>SUM(C13,C14,C22)</f>
        <v>190</v>
      </c>
      <c r="D12" s="15">
        <f>SUM(D13,D14,D22)</f>
        <v>508</v>
      </c>
      <c r="E12" s="15">
        <f t="shared" ref="E12:H12" si="0">SUM(E13,E14,E22,E23)</f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</row>
    <row r="13" spans="1:8" ht="15.75" thickBot="1" x14ac:dyDescent="0.3">
      <c r="A13" s="27" t="s">
        <v>17</v>
      </c>
      <c r="B13" s="8" t="s">
        <v>18</v>
      </c>
      <c r="C13" s="8">
        <v>99</v>
      </c>
      <c r="D13" s="8">
        <v>36</v>
      </c>
      <c r="E13" s="8">
        <v>0</v>
      </c>
      <c r="F13" s="8">
        <v>0</v>
      </c>
      <c r="G13" s="7">
        <v>0</v>
      </c>
      <c r="H13" s="7">
        <v>0</v>
      </c>
    </row>
    <row r="14" spans="1:8" ht="36.75" thickBot="1" x14ac:dyDescent="0.3">
      <c r="A14" s="27" t="s">
        <v>19</v>
      </c>
      <c r="B14" s="7" t="s">
        <v>20</v>
      </c>
      <c r="C14" s="8">
        <f>SUM(C15,C16,C19,C20,C21)</f>
        <v>91</v>
      </c>
      <c r="D14" s="8">
        <f t="shared" ref="D14:H14" si="1">SUM(D15,D16,D19,D20,D21)</f>
        <v>34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 t="shared" si="1"/>
        <v>0</v>
      </c>
    </row>
    <row r="15" spans="1:8" ht="24.75" thickBot="1" x14ac:dyDescent="0.3">
      <c r="A15" s="27" t="s">
        <v>21</v>
      </c>
      <c r="B15" s="7" t="s">
        <v>22</v>
      </c>
      <c r="C15" s="8">
        <v>86</v>
      </c>
      <c r="D15" s="8">
        <v>33</v>
      </c>
      <c r="E15" s="8">
        <v>0</v>
      </c>
      <c r="F15" s="8">
        <v>0</v>
      </c>
      <c r="G15" s="7">
        <v>0</v>
      </c>
      <c r="H15" s="7">
        <v>0</v>
      </c>
    </row>
    <row r="16" spans="1:8" ht="60.75" thickBot="1" x14ac:dyDescent="0.3">
      <c r="A16" s="27" t="s">
        <v>23</v>
      </c>
      <c r="B16" s="7" t="s">
        <v>24</v>
      </c>
      <c r="C16" s="8">
        <f>SUM(C17:C18)</f>
        <v>1</v>
      </c>
      <c r="D16" s="8">
        <f t="shared" ref="D16:H16" si="2">SUM(D17:D18)</f>
        <v>1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8">
        <f t="shared" si="2"/>
        <v>0</v>
      </c>
    </row>
    <row r="17" spans="1:8" ht="84.75" thickBot="1" x14ac:dyDescent="0.3">
      <c r="A17" s="27" t="s">
        <v>25</v>
      </c>
      <c r="B17" s="7" t="s">
        <v>26</v>
      </c>
      <c r="C17" s="8">
        <v>1</v>
      </c>
      <c r="D17" s="8">
        <v>1</v>
      </c>
      <c r="E17" s="8">
        <v>0</v>
      </c>
      <c r="F17" s="8">
        <v>0</v>
      </c>
      <c r="G17" s="7">
        <v>0</v>
      </c>
      <c r="H17" s="7">
        <v>0</v>
      </c>
    </row>
    <row r="18" spans="1:8" ht="96.75" thickBot="1" x14ac:dyDescent="0.3">
      <c r="A18" s="27" t="s">
        <v>27</v>
      </c>
      <c r="B18" s="7" t="s">
        <v>28</v>
      </c>
      <c r="C18" s="8">
        <v>0</v>
      </c>
      <c r="D18" s="8">
        <v>0</v>
      </c>
      <c r="E18" s="8">
        <v>0</v>
      </c>
      <c r="F18" s="8">
        <v>0</v>
      </c>
      <c r="G18" s="7">
        <v>0</v>
      </c>
      <c r="H18" s="7">
        <v>0</v>
      </c>
    </row>
    <row r="19" spans="1:8" ht="60.6" customHeight="1" thickBot="1" x14ac:dyDescent="0.3">
      <c r="A19" s="27" t="s">
        <v>29</v>
      </c>
      <c r="B19" s="7" t="s">
        <v>30</v>
      </c>
      <c r="C19" s="8">
        <v>0</v>
      </c>
      <c r="D19" s="8">
        <v>0</v>
      </c>
      <c r="E19" s="8">
        <v>0</v>
      </c>
      <c r="F19" s="8">
        <v>0</v>
      </c>
      <c r="G19" s="7">
        <v>0</v>
      </c>
      <c r="H19" s="7">
        <v>0</v>
      </c>
    </row>
    <row r="20" spans="1:8" ht="48.6" customHeight="1" thickBot="1" x14ac:dyDescent="0.3">
      <c r="A20" s="27" t="s">
        <v>31</v>
      </c>
      <c r="B20" s="7" t="s">
        <v>32</v>
      </c>
      <c r="C20" s="8">
        <v>0</v>
      </c>
      <c r="D20" s="8">
        <v>0</v>
      </c>
      <c r="E20" s="8">
        <v>0</v>
      </c>
      <c r="F20" s="8">
        <v>0</v>
      </c>
      <c r="G20" s="7">
        <v>0</v>
      </c>
      <c r="H20" s="7">
        <v>0</v>
      </c>
    </row>
    <row r="21" spans="1:8" ht="24.75" thickBot="1" x14ac:dyDescent="0.3">
      <c r="A21" s="27" t="s">
        <v>33</v>
      </c>
      <c r="B21" s="7" t="s">
        <v>34</v>
      </c>
      <c r="C21" s="8">
        <v>4</v>
      </c>
      <c r="D21" s="8">
        <v>0</v>
      </c>
      <c r="E21" s="8">
        <v>0</v>
      </c>
      <c r="F21" s="8">
        <v>0</v>
      </c>
      <c r="G21" s="7">
        <v>0</v>
      </c>
      <c r="H21" s="7">
        <v>0</v>
      </c>
    </row>
    <row r="22" spans="1:8" ht="48.75" thickBot="1" x14ac:dyDescent="0.3">
      <c r="A22" s="25" t="s">
        <v>35</v>
      </c>
      <c r="B22" s="14" t="s">
        <v>36</v>
      </c>
      <c r="C22" s="15">
        <v>0</v>
      </c>
      <c r="D22" s="15">
        <v>438</v>
      </c>
      <c r="E22" s="15">
        <v>0</v>
      </c>
      <c r="F22" s="15">
        <v>0</v>
      </c>
      <c r="G22" s="14">
        <v>0</v>
      </c>
      <c r="H22" s="14">
        <v>0</v>
      </c>
    </row>
    <row r="23" spans="1:8" ht="48" x14ac:dyDescent="0.25">
      <c r="A23" s="93" t="s">
        <v>37</v>
      </c>
      <c r="B23" s="16" t="s">
        <v>38</v>
      </c>
      <c r="C23" s="93">
        <f>SUM(C25:C26)</f>
        <v>1</v>
      </c>
      <c r="D23" s="93">
        <f t="shared" ref="D23:H23" si="3">SUM(D25:D26)</f>
        <v>0</v>
      </c>
      <c r="E23" s="93">
        <f t="shared" si="3"/>
        <v>0</v>
      </c>
      <c r="F23" s="93">
        <f t="shared" si="3"/>
        <v>0</v>
      </c>
      <c r="G23" s="93">
        <f t="shared" si="3"/>
        <v>0</v>
      </c>
      <c r="H23" s="93">
        <f t="shared" si="3"/>
        <v>0</v>
      </c>
    </row>
    <row r="24" spans="1:8" ht="15.75" thickBot="1" x14ac:dyDescent="0.3">
      <c r="A24" s="94"/>
      <c r="B24" s="14" t="s">
        <v>39</v>
      </c>
      <c r="C24" s="94"/>
      <c r="D24" s="94"/>
      <c r="E24" s="94"/>
      <c r="F24" s="94"/>
      <c r="G24" s="94"/>
      <c r="H24" s="94"/>
    </row>
    <row r="25" spans="1:8" ht="15.75" thickBot="1" x14ac:dyDescent="0.3">
      <c r="A25" s="27" t="s">
        <v>40</v>
      </c>
      <c r="B25" s="7" t="s">
        <v>18</v>
      </c>
      <c r="C25" s="8">
        <v>1</v>
      </c>
      <c r="D25" s="8">
        <v>0</v>
      </c>
      <c r="E25" s="8">
        <v>0</v>
      </c>
      <c r="F25" s="8">
        <v>0</v>
      </c>
      <c r="G25" s="7">
        <v>0</v>
      </c>
      <c r="H25" s="7">
        <v>0</v>
      </c>
    </row>
    <row r="26" spans="1:8" ht="15.75" thickBot="1" x14ac:dyDescent="0.3">
      <c r="A26" s="27" t="s">
        <v>41</v>
      </c>
      <c r="B26" s="7" t="s">
        <v>42</v>
      </c>
      <c r="C26" s="8">
        <v>0</v>
      </c>
      <c r="D26" s="8">
        <v>0</v>
      </c>
      <c r="E26" s="8">
        <v>0</v>
      </c>
      <c r="F26" s="8">
        <v>0</v>
      </c>
      <c r="G26" s="7">
        <v>0</v>
      </c>
      <c r="H26" s="7">
        <v>0</v>
      </c>
    </row>
    <row r="27" spans="1:8" ht="36.75" thickBot="1" x14ac:dyDescent="0.3">
      <c r="A27" s="25" t="s">
        <v>43</v>
      </c>
      <c r="B27" s="14" t="s">
        <v>44</v>
      </c>
      <c r="C27" s="15">
        <v>0</v>
      </c>
      <c r="D27" s="15">
        <v>0</v>
      </c>
      <c r="E27" s="15">
        <v>0</v>
      </c>
      <c r="F27" s="15">
        <v>0</v>
      </c>
      <c r="G27" s="14">
        <v>0</v>
      </c>
      <c r="H27" s="14">
        <v>0</v>
      </c>
    </row>
    <row r="28" spans="1:8" ht="15.75" thickBot="1" x14ac:dyDescent="0.3">
      <c r="A28" s="27" t="s">
        <v>45</v>
      </c>
      <c r="B28" s="8" t="s">
        <v>46</v>
      </c>
      <c r="C28" s="8">
        <v>0</v>
      </c>
      <c r="D28" s="8">
        <v>0</v>
      </c>
      <c r="E28" s="8">
        <v>0</v>
      </c>
      <c r="F28" s="8">
        <v>0</v>
      </c>
      <c r="G28" s="7">
        <v>0</v>
      </c>
      <c r="H28" s="7">
        <v>0</v>
      </c>
    </row>
    <row r="29" spans="1:8" ht="15.75" thickBot="1" x14ac:dyDescent="0.3">
      <c r="A29" s="27" t="s">
        <v>47</v>
      </c>
      <c r="B29" s="8" t="s">
        <v>48</v>
      </c>
      <c r="C29" s="8">
        <v>0</v>
      </c>
      <c r="D29" s="8">
        <v>0</v>
      </c>
      <c r="E29" s="8">
        <v>0</v>
      </c>
      <c r="F29" s="8">
        <v>0</v>
      </c>
      <c r="G29" s="7">
        <v>0</v>
      </c>
      <c r="H29" s="7">
        <v>0</v>
      </c>
    </row>
    <row r="30" spans="1:8" ht="15.75" thickBot="1" x14ac:dyDescent="0.3">
      <c r="A30" s="27" t="s">
        <v>49</v>
      </c>
      <c r="B30" s="8" t="s">
        <v>50</v>
      </c>
      <c r="C30" s="8">
        <v>191</v>
      </c>
      <c r="D30" s="8">
        <v>508</v>
      </c>
      <c r="E30" s="8">
        <v>0</v>
      </c>
      <c r="F30" s="8">
        <v>0</v>
      </c>
      <c r="G30" s="7">
        <v>0</v>
      </c>
      <c r="H30" s="7">
        <v>0</v>
      </c>
    </row>
    <row r="31" spans="1:8" ht="48.75" thickBot="1" x14ac:dyDescent="0.3">
      <c r="A31" s="25" t="s">
        <v>51</v>
      </c>
      <c r="B31" s="14" t="s">
        <v>52</v>
      </c>
      <c r="C31" s="15">
        <v>129</v>
      </c>
      <c r="D31" s="15">
        <v>78</v>
      </c>
      <c r="E31" s="15">
        <v>0</v>
      </c>
      <c r="F31" s="15">
        <v>0</v>
      </c>
      <c r="G31" s="14">
        <v>0</v>
      </c>
      <c r="H31" s="14">
        <v>0</v>
      </c>
    </row>
    <row r="32" spans="1:8" ht="144.75" thickBot="1" x14ac:dyDescent="0.3">
      <c r="A32" s="27" t="s">
        <v>53</v>
      </c>
      <c r="B32" s="7" t="s">
        <v>54</v>
      </c>
      <c r="C32" s="8">
        <v>0</v>
      </c>
      <c r="D32" s="8">
        <v>0</v>
      </c>
      <c r="E32" s="8">
        <v>0</v>
      </c>
      <c r="F32" s="8">
        <v>0</v>
      </c>
      <c r="G32" s="7">
        <v>0</v>
      </c>
      <c r="H32" s="7">
        <v>0</v>
      </c>
    </row>
    <row r="33" spans="1:8" ht="144.75" thickBot="1" x14ac:dyDescent="0.3">
      <c r="A33" s="27" t="s">
        <v>55</v>
      </c>
      <c r="B33" s="7" t="s">
        <v>56</v>
      </c>
      <c r="C33" s="8">
        <v>0</v>
      </c>
      <c r="D33" s="8">
        <v>0</v>
      </c>
      <c r="E33" s="8">
        <v>0</v>
      </c>
      <c r="F33" s="8">
        <v>0</v>
      </c>
      <c r="G33" s="7">
        <v>0</v>
      </c>
      <c r="H33" s="7">
        <v>0</v>
      </c>
    </row>
    <row r="34" spans="1:8" ht="36.75" thickBot="1" x14ac:dyDescent="0.3">
      <c r="A34" s="25" t="s">
        <v>57</v>
      </c>
      <c r="B34" s="14" t="s">
        <v>58</v>
      </c>
      <c r="C34" s="15">
        <f>SUM(C35:C36)</f>
        <v>96</v>
      </c>
      <c r="D34" s="15">
        <f t="shared" ref="D34:H34" si="4">SUM(D35:D36)</f>
        <v>317</v>
      </c>
      <c r="E34" s="15">
        <f t="shared" si="4"/>
        <v>0</v>
      </c>
      <c r="F34" s="15">
        <f t="shared" si="4"/>
        <v>0</v>
      </c>
      <c r="G34" s="15">
        <f t="shared" si="4"/>
        <v>0</v>
      </c>
      <c r="H34" s="15">
        <f t="shared" si="4"/>
        <v>1</v>
      </c>
    </row>
    <row r="35" spans="1:8" ht="15.75" thickBot="1" x14ac:dyDescent="0.3">
      <c r="A35" s="27" t="s">
        <v>59</v>
      </c>
      <c r="B35" s="7" t="s">
        <v>18</v>
      </c>
      <c r="C35" s="8">
        <v>92</v>
      </c>
      <c r="D35" s="8">
        <v>32</v>
      </c>
      <c r="E35" s="8">
        <v>0</v>
      </c>
      <c r="F35" s="8">
        <v>0</v>
      </c>
      <c r="G35" s="7">
        <v>0</v>
      </c>
      <c r="H35" s="7">
        <v>1</v>
      </c>
    </row>
    <row r="36" spans="1:8" ht="15.75" thickBot="1" x14ac:dyDescent="0.3">
      <c r="A36" s="27" t="s">
        <v>60</v>
      </c>
      <c r="B36" s="7" t="s">
        <v>42</v>
      </c>
      <c r="C36" s="8">
        <v>4</v>
      </c>
      <c r="D36" s="8">
        <v>285</v>
      </c>
      <c r="E36" s="8">
        <v>0</v>
      </c>
      <c r="F36" s="8">
        <v>0</v>
      </c>
      <c r="G36" s="7">
        <v>0</v>
      </c>
      <c r="H36" s="7"/>
    </row>
    <row r="37" spans="1:8" ht="36.75" thickBot="1" x14ac:dyDescent="0.3">
      <c r="A37" s="27" t="s">
        <v>61</v>
      </c>
      <c r="B37" s="7" t="s">
        <v>62</v>
      </c>
      <c r="C37" s="8">
        <v>0</v>
      </c>
      <c r="D37" s="8">
        <v>0</v>
      </c>
      <c r="E37" s="8">
        <v>0</v>
      </c>
      <c r="F37" s="8">
        <v>0</v>
      </c>
      <c r="G37" s="7">
        <v>0</v>
      </c>
      <c r="H37" s="7">
        <v>0</v>
      </c>
    </row>
    <row r="38" spans="1:8" ht="24.75" thickBot="1" x14ac:dyDescent="0.3">
      <c r="A38" s="27" t="s">
        <v>63</v>
      </c>
      <c r="B38" s="7" t="s">
        <v>64</v>
      </c>
      <c r="C38" s="8">
        <v>0</v>
      </c>
      <c r="D38" s="8">
        <v>0</v>
      </c>
      <c r="E38" s="8">
        <v>0</v>
      </c>
      <c r="F38" s="8">
        <v>0</v>
      </c>
      <c r="G38" s="7">
        <v>0</v>
      </c>
      <c r="H38" s="7">
        <v>0</v>
      </c>
    </row>
    <row r="39" spans="1:8" ht="15.75" thickBot="1" x14ac:dyDescent="0.3">
      <c r="A39" s="27" t="s">
        <v>65</v>
      </c>
      <c r="B39" s="7" t="s">
        <v>66</v>
      </c>
      <c r="C39" s="8">
        <v>0</v>
      </c>
      <c r="D39" s="8">
        <v>0</v>
      </c>
      <c r="E39" s="8">
        <v>0</v>
      </c>
      <c r="F39" s="8">
        <v>0</v>
      </c>
      <c r="G39" s="7">
        <v>0</v>
      </c>
      <c r="H39" s="7">
        <v>0</v>
      </c>
    </row>
    <row r="40" spans="1:8" ht="24" x14ac:dyDescent="0.25">
      <c r="A40" s="93" t="s">
        <v>67</v>
      </c>
      <c r="B40" s="16" t="s">
        <v>68</v>
      </c>
      <c r="C40" s="93">
        <f>SUM(C42:C43)</f>
        <v>1279</v>
      </c>
      <c r="D40" s="93">
        <f t="shared" ref="D40:H40" si="5">SUM(D42:D43)</f>
        <v>4251</v>
      </c>
      <c r="E40" s="93">
        <f t="shared" si="5"/>
        <v>0</v>
      </c>
      <c r="F40" s="93">
        <f t="shared" si="5"/>
        <v>0</v>
      </c>
      <c r="G40" s="93">
        <f t="shared" si="5"/>
        <v>0</v>
      </c>
      <c r="H40" s="93">
        <f t="shared" si="5"/>
        <v>0</v>
      </c>
    </row>
    <row r="41" spans="1:8" ht="15.75" thickBot="1" x14ac:dyDescent="0.3">
      <c r="A41" s="94"/>
      <c r="B41" s="14" t="s">
        <v>69</v>
      </c>
      <c r="C41" s="94"/>
      <c r="D41" s="94"/>
      <c r="E41" s="94"/>
      <c r="F41" s="94"/>
      <c r="G41" s="94"/>
      <c r="H41" s="94"/>
    </row>
    <row r="42" spans="1:8" ht="15.75" thickBot="1" x14ac:dyDescent="0.3">
      <c r="A42" s="27" t="s">
        <v>70</v>
      </c>
      <c r="B42" s="7" t="s">
        <v>18</v>
      </c>
      <c r="C42" s="8">
        <f>SUM(C47,C51,C55)</f>
        <v>1233</v>
      </c>
      <c r="D42" s="8">
        <f t="shared" ref="D42:H43" si="6">SUM(D47,D51,D55)</f>
        <v>1416</v>
      </c>
      <c r="E42" s="8">
        <f t="shared" si="6"/>
        <v>0</v>
      </c>
      <c r="F42" s="8">
        <f t="shared" si="6"/>
        <v>0</v>
      </c>
      <c r="G42" s="8">
        <f t="shared" si="6"/>
        <v>0</v>
      </c>
      <c r="H42" s="8">
        <f t="shared" si="6"/>
        <v>0</v>
      </c>
    </row>
    <row r="43" spans="1:8" ht="15.75" thickBot="1" x14ac:dyDescent="0.3">
      <c r="A43" s="27" t="s">
        <v>71</v>
      </c>
      <c r="B43" s="7" t="s">
        <v>42</v>
      </c>
      <c r="C43" s="8">
        <f>SUM(C48,C52,C56)</f>
        <v>46</v>
      </c>
      <c r="D43" s="8">
        <f t="shared" si="6"/>
        <v>2835</v>
      </c>
      <c r="E43" s="8">
        <f t="shared" si="6"/>
        <v>0</v>
      </c>
      <c r="F43" s="8">
        <f t="shared" si="6"/>
        <v>0</v>
      </c>
      <c r="G43" s="8">
        <f t="shared" si="6"/>
        <v>0</v>
      </c>
      <c r="H43" s="8">
        <f t="shared" si="6"/>
        <v>0</v>
      </c>
    </row>
    <row r="44" spans="1:8" x14ac:dyDescent="0.25">
      <c r="A44" s="91" t="s">
        <v>72</v>
      </c>
      <c r="B44" s="17" t="s">
        <v>73</v>
      </c>
      <c r="C44" s="91">
        <f>SUM(C47:C48)</f>
        <v>1279</v>
      </c>
      <c r="D44" s="91">
        <f t="shared" ref="D44:H44" si="7">SUM(D47:D48)</f>
        <v>4175</v>
      </c>
      <c r="E44" s="91">
        <f t="shared" si="7"/>
        <v>0</v>
      </c>
      <c r="F44" s="91">
        <f t="shared" si="7"/>
        <v>0</v>
      </c>
      <c r="G44" s="91">
        <f t="shared" si="7"/>
        <v>0</v>
      </c>
      <c r="H44" s="91">
        <f t="shared" si="7"/>
        <v>0</v>
      </c>
    </row>
    <row r="45" spans="1:8" ht="24" x14ac:dyDescent="0.25">
      <c r="A45" s="103"/>
      <c r="B45" s="18" t="s">
        <v>74</v>
      </c>
      <c r="C45" s="103"/>
      <c r="D45" s="103"/>
      <c r="E45" s="103"/>
      <c r="F45" s="103"/>
      <c r="G45" s="103"/>
      <c r="H45" s="103"/>
    </row>
    <row r="46" spans="1:8" ht="15.75" thickBot="1" x14ac:dyDescent="0.3">
      <c r="A46" s="92"/>
      <c r="B46" s="19" t="s">
        <v>39</v>
      </c>
      <c r="C46" s="92"/>
      <c r="D46" s="92"/>
      <c r="E46" s="92"/>
      <c r="F46" s="92"/>
      <c r="G46" s="92"/>
      <c r="H46" s="92"/>
    </row>
    <row r="47" spans="1:8" ht="15.75" thickBot="1" x14ac:dyDescent="0.3">
      <c r="A47" s="27" t="s">
        <v>75</v>
      </c>
      <c r="B47" s="7" t="s">
        <v>18</v>
      </c>
      <c r="C47" s="8">
        <v>1233</v>
      </c>
      <c r="D47" s="8">
        <v>1416</v>
      </c>
      <c r="E47" s="8">
        <v>0</v>
      </c>
      <c r="F47" s="8">
        <v>0</v>
      </c>
      <c r="G47" s="8">
        <v>0</v>
      </c>
      <c r="H47" s="8">
        <v>0</v>
      </c>
    </row>
    <row r="48" spans="1:8" ht="15.75" thickBot="1" x14ac:dyDescent="0.3">
      <c r="A48" s="27" t="s">
        <v>76</v>
      </c>
      <c r="B48" s="7" t="s">
        <v>42</v>
      </c>
      <c r="C48" s="8">
        <v>46</v>
      </c>
      <c r="D48" s="8">
        <v>2759</v>
      </c>
      <c r="E48" s="8">
        <v>0</v>
      </c>
      <c r="F48" s="8">
        <v>0</v>
      </c>
      <c r="G48" s="8">
        <v>0</v>
      </c>
      <c r="H48" s="8">
        <v>0</v>
      </c>
    </row>
    <row r="49" spans="1:8" ht="48" x14ac:dyDescent="0.25">
      <c r="A49" s="95" t="s">
        <v>77</v>
      </c>
      <c r="B49" s="18" t="s">
        <v>78</v>
      </c>
      <c r="C49" s="91">
        <f>SUM(C51:C52)</f>
        <v>0</v>
      </c>
      <c r="D49" s="91">
        <f t="shared" ref="D49:H49" si="8">SUM(D51:D52)</f>
        <v>0</v>
      </c>
      <c r="E49" s="91">
        <f t="shared" si="8"/>
        <v>0</v>
      </c>
      <c r="F49" s="91">
        <f t="shared" si="8"/>
        <v>0</v>
      </c>
      <c r="G49" s="91">
        <f t="shared" si="8"/>
        <v>0</v>
      </c>
      <c r="H49" s="91">
        <f t="shared" si="8"/>
        <v>0</v>
      </c>
    </row>
    <row r="50" spans="1:8" ht="15.75" thickBot="1" x14ac:dyDescent="0.3">
      <c r="A50" s="96"/>
      <c r="B50" s="19" t="s">
        <v>39</v>
      </c>
      <c r="C50" s="92"/>
      <c r="D50" s="92"/>
      <c r="E50" s="92"/>
      <c r="F50" s="92"/>
      <c r="G50" s="92"/>
      <c r="H50" s="92"/>
    </row>
    <row r="51" spans="1:8" ht="15.75" thickBot="1" x14ac:dyDescent="0.3">
      <c r="A51" s="27" t="s">
        <v>79</v>
      </c>
      <c r="B51" s="7" t="s">
        <v>18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</row>
    <row r="52" spans="1:8" ht="15.75" thickBot="1" x14ac:dyDescent="0.3">
      <c r="A52" s="27" t="s">
        <v>80</v>
      </c>
      <c r="B52" s="7" t="s">
        <v>42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</row>
    <row r="53" spans="1:8" ht="24" x14ac:dyDescent="0.25">
      <c r="A53" s="95" t="s">
        <v>81</v>
      </c>
      <c r="B53" s="18" t="s">
        <v>82</v>
      </c>
      <c r="C53" s="91">
        <f>SUM(C55:C56)</f>
        <v>0</v>
      </c>
      <c r="D53" s="91">
        <f t="shared" ref="D53:H53" si="9">SUM(D55:D56)</f>
        <v>76</v>
      </c>
      <c r="E53" s="91">
        <f t="shared" si="9"/>
        <v>0</v>
      </c>
      <c r="F53" s="91">
        <f t="shared" si="9"/>
        <v>0</v>
      </c>
      <c r="G53" s="91">
        <f t="shared" si="9"/>
        <v>0</v>
      </c>
      <c r="H53" s="91">
        <f t="shared" si="9"/>
        <v>0</v>
      </c>
    </row>
    <row r="54" spans="1:8" ht="15.75" thickBot="1" x14ac:dyDescent="0.3">
      <c r="A54" s="96"/>
      <c r="B54" s="19" t="s">
        <v>39</v>
      </c>
      <c r="C54" s="92"/>
      <c r="D54" s="92"/>
      <c r="E54" s="92"/>
      <c r="F54" s="92"/>
      <c r="G54" s="92"/>
      <c r="H54" s="92"/>
    </row>
    <row r="55" spans="1:8" ht="15.75" thickBot="1" x14ac:dyDescent="0.3">
      <c r="A55" s="22" t="s">
        <v>312</v>
      </c>
      <c r="B55" s="7" t="s">
        <v>18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</row>
    <row r="56" spans="1:8" ht="15.75" thickBot="1" x14ac:dyDescent="0.3">
      <c r="A56" s="22" t="s">
        <v>313</v>
      </c>
      <c r="B56" s="7" t="s">
        <v>42</v>
      </c>
      <c r="C56" s="8">
        <v>0</v>
      </c>
      <c r="D56" s="8">
        <v>76</v>
      </c>
      <c r="E56" s="8">
        <v>0</v>
      </c>
      <c r="F56" s="8">
        <v>0</v>
      </c>
      <c r="G56" s="8">
        <v>0</v>
      </c>
      <c r="H56" s="8">
        <v>0</v>
      </c>
    </row>
    <row r="57" spans="1:8" ht="48.75" thickBot="1" x14ac:dyDescent="0.3">
      <c r="A57" s="25" t="s">
        <v>83</v>
      </c>
      <c r="B57" s="14" t="s">
        <v>84</v>
      </c>
      <c r="C57" s="15">
        <f>SUM(C58:C59)</f>
        <v>50</v>
      </c>
      <c r="D57" s="15">
        <f t="shared" ref="D57:H57" si="10">SUM(D58:D59)</f>
        <v>6</v>
      </c>
      <c r="E57" s="15">
        <f t="shared" si="10"/>
        <v>0</v>
      </c>
      <c r="F57" s="15">
        <f t="shared" si="10"/>
        <v>0</v>
      </c>
      <c r="G57" s="15">
        <f t="shared" si="10"/>
        <v>0</v>
      </c>
      <c r="H57" s="15">
        <f t="shared" si="10"/>
        <v>0</v>
      </c>
    </row>
    <row r="58" spans="1:8" ht="15.75" thickBot="1" x14ac:dyDescent="0.3">
      <c r="A58" s="27" t="s">
        <v>85</v>
      </c>
      <c r="B58" s="7" t="s">
        <v>18</v>
      </c>
      <c r="C58" s="8">
        <v>50</v>
      </c>
      <c r="D58" s="8">
        <v>5</v>
      </c>
      <c r="E58" s="8">
        <v>0</v>
      </c>
      <c r="F58" s="8">
        <v>0</v>
      </c>
      <c r="G58" s="7">
        <v>0</v>
      </c>
      <c r="H58" s="7">
        <v>0</v>
      </c>
    </row>
    <row r="59" spans="1:8" ht="15.75" thickBot="1" x14ac:dyDescent="0.3">
      <c r="A59" s="27" t="s">
        <v>86</v>
      </c>
      <c r="B59" s="7" t="s">
        <v>42</v>
      </c>
      <c r="C59" s="8">
        <v>0</v>
      </c>
      <c r="D59" s="8">
        <v>1</v>
      </c>
      <c r="E59" s="8">
        <v>0</v>
      </c>
      <c r="F59" s="8">
        <v>0</v>
      </c>
      <c r="G59" s="7">
        <v>0</v>
      </c>
      <c r="H59" s="7">
        <v>0</v>
      </c>
    </row>
    <row r="60" spans="1:8" ht="36.75" thickBot="1" x14ac:dyDescent="0.3">
      <c r="A60" s="25" t="s">
        <v>87</v>
      </c>
      <c r="B60" s="14" t="s">
        <v>88</v>
      </c>
      <c r="C60" s="15">
        <f>SUM(C61:C62)</f>
        <v>46</v>
      </c>
      <c r="D60" s="15">
        <f t="shared" ref="D60:H60" si="11">SUM(D61:D62)</f>
        <v>4</v>
      </c>
      <c r="E60" s="15">
        <f t="shared" si="11"/>
        <v>0</v>
      </c>
      <c r="F60" s="15">
        <f t="shared" si="11"/>
        <v>0</v>
      </c>
      <c r="G60" s="15">
        <f t="shared" si="11"/>
        <v>0</v>
      </c>
      <c r="H60" s="15">
        <f t="shared" si="11"/>
        <v>0</v>
      </c>
    </row>
    <row r="61" spans="1:8" ht="15.75" thickBot="1" x14ac:dyDescent="0.3">
      <c r="A61" s="27" t="s">
        <v>89</v>
      </c>
      <c r="B61" s="7" t="s">
        <v>18</v>
      </c>
      <c r="C61" s="8">
        <v>46</v>
      </c>
      <c r="D61" s="8">
        <v>4</v>
      </c>
      <c r="E61" s="8">
        <v>0</v>
      </c>
      <c r="F61" s="8">
        <v>0</v>
      </c>
      <c r="G61" s="7">
        <v>0</v>
      </c>
      <c r="H61" s="7">
        <v>0</v>
      </c>
    </row>
    <row r="62" spans="1:8" ht="15.75" thickBot="1" x14ac:dyDescent="0.3">
      <c r="A62" s="27" t="s">
        <v>90</v>
      </c>
      <c r="B62" s="7" t="s">
        <v>42</v>
      </c>
      <c r="C62" s="8">
        <v>0</v>
      </c>
      <c r="D62" s="8">
        <v>0</v>
      </c>
      <c r="E62" s="8">
        <v>0</v>
      </c>
      <c r="F62" s="8">
        <v>0</v>
      </c>
      <c r="G62" s="7">
        <v>0</v>
      </c>
      <c r="H62" s="7">
        <v>0</v>
      </c>
    </row>
    <row r="63" spans="1:8" ht="36.75" thickBot="1" x14ac:dyDescent="0.3">
      <c r="A63" s="25" t="s">
        <v>91</v>
      </c>
      <c r="B63" s="14" t="s">
        <v>92</v>
      </c>
      <c r="C63" s="15">
        <f>SUM(C64:C65)</f>
        <v>52</v>
      </c>
      <c r="D63" s="15">
        <f t="shared" ref="D63:H63" si="12">SUM(D64:D65)</f>
        <v>4</v>
      </c>
      <c r="E63" s="15">
        <f t="shared" si="12"/>
        <v>0</v>
      </c>
      <c r="F63" s="15">
        <f t="shared" si="12"/>
        <v>0</v>
      </c>
      <c r="G63" s="15">
        <f t="shared" si="12"/>
        <v>0</v>
      </c>
      <c r="H63" s="15">
        <f t="shared" si="12"/>
        <v>0</v>
      </c>
    </row>
    <row r="64" spans="1:8" ht="15.75" thickBot="1" x14ac:dyDescent="0.3">
      <c r="A64" s="27" t="s">
        <v>93</v>
      </c>
      <c r="B64" s="7" t="s">
        <v>18</v>
      </c>
      <c r="C64" s="8">
        <f>SUM(C70,C75,C80,C85,C92+C97)</f>
        <v>52</v>
      </c>
      <c r="D64" s="8">
        <f t="shared" ref="D64:H64" si="13">SUM(D70,D75,D80,D85,D92+D97)</f>
        <v>4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1:8" ht="15.75" thickBot="1" x14ac:dyDescent="0.3">
      <c r="A65" s="27" t="s">
        <v>94</v>
      </c>
      <c r="B65" s="7" t="s">
        <v>42</v>
      </c>
      <c r="C65" s="8">
        <f>SUM(C71,C75,C81,C86,C93+C98)</f>
        <v>0</v>
      </c>
      <c r="D65" s="8">
        <f t="shared" ref="D65:H65" si="14">SUM(D71,D75,D81,D86,D93+D98)</f>
        <v>0</v>
      </c>
      <c r="E65" s="8">
        <f t="shared" si="14"/>
        <v>0</v>
      </c>
      <c r="F65" s="8">
        <f t="shared" si="14"/>
        <v>0</v>
      </c>
      <c r="G65" s="8">
        <f t="shared" si="14"/>
        <v>0</v>
      </c>
      <c r="H65" s="8">
        <f t="shared" si="14"/>
        <v>0</v>
      </c>
    </row>
    <row r="66" spans="1:8" ht="24.6" customHeight="1" thickBot="1" x14ac:dyDescent="0.3">
      <c r="A66" s="27" t="s">
        <v>95</v>
      </c>
      <c r="B66" s="7" t="s">
        <v>96</v>
      </c>
      <c r="C66" s="8">
        <f>SUM(C72,C77,C82,C87,C94+C99)</f>
        <v>0</v>
      </c>
      <c r="D66" s="8">
        <f t="shared" ref="D66:H67" si="15">SUM(D72,D77,D82,D87,D94+D99)</f>
        <v>0</v>
      </c>
      <c r="E66" s="8">
        <f t="shared" si="15"/>
        <v>0</v>
      </c>
      <c r="F66" s="8">
        <f t="shared" si="15"/>
        <v>0</v>
      </c>
      <c r="G66" s="8">
        <f t="shared" si="15"/>
        <v>0</v>
      </c>
      <c r="H66" s="8">
        <f t="shared" si="15"/>
        <v>0</v>
      </c>
    </row>
    <row r="67" spans="1:8" ht="15.75" thickBot="1" x14ac:dyDescent="0.3">
      <c r="A67" s="27" t="s">
        <v>97</v>
      </c>
      <c r="B67" s="7" t="s">
        <v>98</v>
      </c>
      <c r="C67" s="8">
        <f>SUM(C73,C78,C83,C88,C95+C100)</f>
        <v>52</v>
      </c>
      <c r="D67" s="8">
        <f t="shared" si="15"/>
        <v>4</v>
      </c>
      <c r="E67" s="8">
        <f t="shared" si="15"/>
        <v>0</v>
      </c>
      <c r="F67" s="8">
        <f t="shared" si="15"/>
        <v>0</v>
      </c>
      <c r="G67" s="8">
        <f t="shared" si="15"/>
        <v>0</v>
      </c>
      <c r="H67" s="8">
        <f t="shared" si="15"/>
        <v>0</v>
      </c>
    </row>
    <row r="68" spans="1:8" x14ac:dyDescent="0.25">
      <c r="A68" s="95" t="s">
        <v>99</v>
      </c>
      <c r="B68" s="17" t="s">
        <v>100</v>
      </c>
      <c r="C68" s="91">
        <f>SUM(C70:C71)</f>
        <v>0</v>
      </c>
      <c r="D68" s="91">
        <f t="shared" ref="D68:H68" si="16">SUM(D70:D71)</f>
        <v>0</v>
      </c>
      <c r="E68" s="91">
        <f t="shared" si="16"/>
        <v>0</v>
      </c>
      <c r="F68" s="91">
        <f t="shared" si="16"/>
        <v>0</v>
      </c>
      <c r="G68" s="91">
        <f t="shared" si="16"/>
        <v>0</v>
      </c>
      <c r="H68" s="91">
        <f t="shared" si="16"/>
        <v>0</v>
      </c>
    </row>
    <row r="69" spans="1:8" ht="24.75" thickBot="1" x14ac:dyDescent="0.3">
      <c r="A69" s="96"/>
      <c r="B69" s="19" t="s">
        <v>101</v>
      </c>
      <c r="C69" s="92"/>
      <c r="D69" s="92"/>
      <c r="E69" s="92"/>
      <c r="F69" s="92"/>
      <c r="G69" s="92"/>
      <c r="H69" s="92"/>
    </row>
    <row r="70" spans="1:8" ht="15.75" thickBot="1" x14ac:dyDescent="0.3">
      <c r="A70" s="27" t="s">
        <v>102</v>
      </c>
      <c r="B70" s="7" t="s">
        <v>18</v>
      </c>
      <c r="C70" s="8">
        <v>0</v>
      </c>
      <c r="D70" s="8">
        <v>0</v>
      </c>
      <c r="E70" s="8">
        <v>0</v>
      </c>
      <c r="F70" s="8">
        <v>0</v>
      </c>
      <c r="G70" s="7">
        <v>0</v>
      </c>
      <c r="H70" s="7">
        <v>0</v>
      </c>
    </row>
    <row r="71" spans="1:8" ht="15.75" thickBot="1" x14ac:dyDescent="0.3">
      <c r="A71" s="27" t="s">
        <v>103</v>
      </c>
      <c r="B71" s="7" t="s">
        <v>42</v>
      </c>
      <c r="C71" s="8">
        <v>0</v>
      </c>
      <c r="D71" s="8">
        <v>0</v>
      </c>
      <c r="E71" s="8">
        <v>0</v>
      </c>
      <c r="F71" s="8">
        <v>0</v>
      </c>
      <c r="G71" s="7">
        <v>0</v>
      </c>
      <c r="H71" s="7">
        <v>0</v>
      </c>
    </row>
    <row r="72" spans="1:8" ht="15.75" thickBot="1" x14ac:dyDescent="0.3">
      <c r="A72" s="27" t="s">
        <v>104</v>
      </c>
      <c r="B72" s="7" t="s">
        <v>105</v>
      </c>
      <c r="C72" s="8">
        <v>0</v>
      </c>
      <c r="D72" s="8">
        <v>0</v>
      </c>
      <c r="E72" s="8">
        <v>0</v>
      </c>
      <c r="F72" s="8">
        <v>0</v>
      </c>
      <c r="G72" s="7">
        <v>0</v>
      </c>
      <c r="H72" s="7">
        <v>0</v>
      </c>
    </row>
    <row r="73" spans="1:8" ht="15.75" thickBot="1" x14ac:dyDescent="0.3">
      <c r="A73" s="27" t="s">
        <v>106</v>
      </c>
      <c r="B73" s="7" t="s">
        <v>98</v>
      </c>
      <c r="C73" s="8">
        <v>0</v>
      </c>
      <c r="D73" s="8">
        <v>0</v>
      </c>
      <c r="E73" s="8">
        <v>0</v>
      </c>
      <c r="F73" s="8">
        <v>0</v>
      </c>
      <c r="G73" s="7">
        <v>0</v>
      </c>
      <c r="H73" s="7">
        <v>0</v>
      </c>
    </row>
    <row r="74" spans="1:8" ht="15.75" thickBot="1" x14ac:dyDescent="0.3">
      <c r="A74" s="26" t="s">
        <v>107</v>
      </c>
      <c r="B74" s="19" t="s">
        <v>108</v>
      </c>
      <c r="C74" s="20">
        <f>SUM(C75:C76)</f>
        <v>0</v>
      </c>
      <c r="D74" s="20">
        <f t="shared" ref="D74:H74" si="17">SUM(D75:D76)</f>
        <v>0</v>
      </c>
      <c r="E74" s="20">
        <f t="shared" si="17"/>
        <v>0</v>
      </c>
      <c r="F74" s="20">
        <f t="shared" si="17"/>
        <v>0</v>
      </c>
      <c r="G74" s="20">
        <f t="shared" si="17"/>
        <v>0</v>
      </c>
      <c r="H74" s="20">
        <f t="shared" si="17"/>
        <v>0</v>
      </c>
    </row>
    <row r="75" spans="1:8" ht="15.75" thickBot="1" x14ac:dyDescent="0.3">
      <c r="A75" s="27" t="s">
        <v>109</v>
      </c>
      <c r="B75" s="7" t="s">
        <v>18</v>
      </c>
      <c r="C75" s="8">
        <v>0</v>
      </c>
      <c r="D75" s="8">
        <v>0</v>
      </c>
      <c r="E75" s="8">
        <v>0</v>
      </c>
      <c r="F75" s="8">
        <v>0</v>
      </c>
      <c r="G75" s="7">
        <v>0</v>
      </c>
      <c r="H75" s="7">
        <v>0</v>
      </c>
    </row>
    <row r="76" spans="1:8" ht="15.75" thickBot="1" x14ac:dyDescent="0.3">
      <c r="A76" s="27" t="s">
        <v>110</v>
      </c>
      <c r="B76" s="7" t="s">
        <v>42</v>
      </c>
      <c r="C76" s="8">
        <v>0</v>
      </c>
      <c r="D76" s="8">
        <v>0</v>
      </c>
      <c r="E76" s="8">
        <v>0</v>
      </c>
      <c r="F76" s="8">
        <v>0</v>
      </c>
      <c r="G76" s="7">
        <v>0</v>
      </c>
      <c r="H76" s="7">
        <v>0</v>
      </c>
    </row>
    <row r="77" spans="1:8" ht="15.75" thickBot="1" x14ac:dyDescent="0.3">
      <c r="A77" s="27" t="s">
        <v>111</v>
      </c>
      <c r="B77" s="7" t="s">
        <v>112</v>
      </c>
      <c r="C77" s="8">
        <v>0</v>
      </c>
      <c r="D77" s="8">
        <v>0</v>
      </c>
      <c r="E77" s="8">
        <v>0</v>
      </c>
      <c r="F77" s="8">
        <v>0</v>
      </c>
      <c r="G77" s="7">
        <v>0</v>
      </c>
      <c r="H77" s="7">
        <v>0</v>
      </c>
    </row>
    <row r="78" spans="1:8" ht="15.75" thickBot="1" x14ac:dyDescent="0.3">
      <c r="A78" s="27" t="s">
        <v>113</v>
      </c>
      <c r="B78" s="7" t="s">
        <v>98</v>
      </c>
      <c r="C78" s="8">
        <v>0</v>
      </c>
      <c r="D78" s="8">
        <v>0</v>
      </c>
      <c r="E78" s="8">
        <v>0</v>
      </c>
      <c r="F78" s="8">
        <v>0</v>
      </c>
      <c r="G78" s="7">
        <v>0</v>
      </c>
      <c r="H78" s="7">
        <v>0</v>
      </c>
    </row>
    <row r="79" spans="1:8" ht="15.75" thickBot="1" x14ac:dyDescent="0.3">
      <c r="A79" s="26" t="s">
        <v>114</v>
      </c>
      <c r="B79" s="19" t="s">
        <v>115</v>
      </c>
      <c r="C79" s="20">
        <f>SUM(C80:C81)</f>
        <v>0</v>
      </c>
      <c r="D79" s="20">
        <f t="shared" ref="D79:H79" si="18">SUM(D80:D81)</f>
        <v>0</v>
      </c>
      <c r="E79" s="20">
        <f t="shared" si="18"/>
        <v>0</v>
      </c>
      <c r="F79" s="20">
        <f t="shared" si="18"/>
        <v>0</v>
      </c>
      <c r="G79" s="20">
        <f t="shared" si="18"/>
        <v>0</v>
      </c>
      <c r="H79" s="20">
        <f t="shared" si="18"/>
        <v>0</v>
      </c>
    </row>
    <row r="80" spans="1:8" ht="15.75" thickBot="1" x14ac:dyDescent="0.3">
      <c r="A80" s="27" t="s">
        <v>116</v>
      </c>
      <c r="B80" s="7" t="s">
        <v>18</v>
      </c>
      <c r="C80" s="8">
        <v>0</v>
      </c>
      <c r="D80" s="8">
        <v>0</v>
      </c>
      <c r="E80" s="8">
        <v>0</v>
      </c>
      <c r="F80" s="8">
        <v>0</v>
      </c>
      <c r="G80" s="7">
        <v>0</v>
      </c>
      <c r="H80" s="7">
        <v>0</v>
      </c>
    </row>
    <row r="81" spans="1:8" ht="15.75" thickBot="1" x14ac:dyDescent="0.3">
      <c r="A81" s="27" t="s">
        <v>117</v>
      </c>
      <c r="B81" s="7" t="s">
        <v>42</v>
      </c>
      <c r="C81" s="8">
        <v>0</v>
      </c>
      <c r="D81" s="8">
        <v>0</v>
      </c>
      <c r="E81" s="8">
        <v>0</v>
      </c>
      <c r="F81" s="8">
        <v>0</v>
      </c>
      <c r="G81" s="7">
        <v>0</v>
      </c>
      <c r="H81" s="7">
        <v>0</v>
      </c>
    </row>
    <row r="82" spans="1:8" ht="15.75" thickBot="1" x14ac:dyDescent="0.3">
      <c r="A82" s="27" t="s">
        <v>118</v>
      </c>
      <c r="B82" s="7" t="s">
        <v>119</v>
      </c>
      <c r="C82" s="8">
        <v>0</v>
      </c>
      <c r="D82" s="8">
        <v>0</v>
      </c>
      <c r="E82" s="8">
        <v>0</v>
      </c>
      <c r="F82" s="8">
        <v>0</v>
      </c>
      <c r="G82" s="7">
        <v>0</v>
      </c>
      <c r="H82" s="7">
        <v>0</v>
      </c>
    </row>
    <row r="83" spans="1:8" ht="15.75" thickBot="1" x14ac:dyDescent="0.3">
      <c r="A83" s="27" t="s">
        <v>120</v>
      </c>
      <c r="B83" s="7" t="s">
        <v>98</v>
      </c>
      <c r="C83" s="8">
        <v>0</v>
      </c>
      <c r="D83" s="8">
        <v>0</v>
      </c>
      <c r="E83" s="8">
        <v>0</v>
      </c>
      <c r="F83" s="8">
        <v>0</v>
      </c>
      <c r="G83" s="7">
        <v>0</v>
      </c>
      <c r="H83" s="7">
        <v>0</v>
      </c>
    </row>
    <row r="84" spans="1:8" ht="24.6" customHeight="1" thickBot="1" x14ac:dyDescent="0.3">
      <c r="A84" s="26" t="s">
        <v>121</v>
      </c>
      <c r="B84" s="19" t="s">
        <v>122</v>
      </c>
      <c r="C84" s="20">
        <f>SUM(C85:C86)</f>
        <v>0</v>
      </c>
      <c r="D84" s="20">
        <f t="shared" ref="D84:H84" si="19">SUM(D85:D86)</f>
        <v>0</v>
      </c>
      <c r="E84" s="20">
        <f t="shared" si="19"/>
        <v>0</v>
      </c>
      <c r="F84" s="20">
        <f t="shared" si="19"/>
        <v>0</v>
      </c>
      <c r="G84" s="20">
        <f t="shared" si="19"/>
        <v>0</v>
      </c>
      <c r="H84" s="20">
        <f t="shared" si="19"/>
        <v>0</v>
      </c>
    </row>
    <row r="85" spans="1:8" ht="15.75" thickBot="1" x14ac:dyDescent="0.3">
      <c r="A85" s="27" t="s">
        <v>123</v>
      </c>
      <c r="B85" s="7" t="s">
        <v>18</v>
      </c>
      <c r="C85" s="8">
        <v>0</v>
      </c>
      <c r="D85" s="8">
        <v>0</v>
      </c>
      <c r="E85" s="8">
        <v>0</v>
      </c>
      <c r="F85" s="8">
        <v>0</v>
      </c>
      <c r="G85" s="7">
        <v>0</v>
      </c>
      <c r="H85" s="7">
        <v>0</v>
      </c>
    </row>
    <row r="86" spans="1:8" ht="15.75" thickBot="1" x14ac:dyDescent="0.3">
      <c r="A86" s="27" t="s">
        <v>124</v>
      </c>
      <c r="B86" s="7" t="s">
        <v>42</v>
      </c>
      <c r="C86" s="8">
        <v>0</v>
      </c>
      <c r="D86" s="8">
        <v>0</v>
      </c>
      <c r="E86" s="8">
        <v>0</v>
      </c>
      <c r="F86" s="8">
        <v>0</v>
      </c>
      <c r="G86" s="7">
        <v>0</v>
      </c>
      <c r="H86" s="7">
        <v>0</v>
      </c>
    </row>
    <row r="87" spans="1:8" ht="15.75" thickBot="1" x14ac:dyDescent="0.3">
      <c r="A87" s="27" t="s">
        <v>125</v>
      </c>
      <c r="B87" s="7" t="s">
        <v>126</v>
      </c>
      <c r="C87" s="8">
        <v>0</v>
      </c>
      <c r="D87" s="8">
        <v>0</v>
      </c>
      <c r="E87" s="8">
        <v>0</v>
      </c>
      <c r="F87" s="8">
        <v>0</v>
      </c>
      <c r="G87" s="7">
        <v>0</v>
      </c>
      <c r="H87" s="7">
        <v>0</v>
      </c>
    </row>
    <row r="88" spans="1:8" ht="15.75" thickBot="1" x14ac:dyDescent="0.3">
      <c r="A88" s="27" t="s">
        <v>127</v>
      </c>
      <c r="B88" s="7" t="s">
        <v>98</v>
      </c>
      <c r="C88" s="8">
        <v>0</v>
      </c>
      <c r="D88" s="8">
        <v>0</v>
      </c>
      <c r="E88" s="8">
        <v>0</v>
      </c>
      <c r="F88" s="8">
        <v>0</v>
      </c>
      <c r="G88" s="7">
        <v>0</v>
      </c>
      <c r="H88" s="7">
        <v>0</v>
      </c>
    </row>
    <row r="89" spans="1:8" x14ac:dyDescent="0.25">
      <c r="A89" s="99" t="s">
        <v>128</v>
      </c>
      <c r="B89" s="10" t="s">
        <v>129</v>
      </c>
      <c r="C89" s="99">
        <v>0</v>
      </c>
      <c r="D89" s="99">
        <v>0</v>
      </c>
      <c r="E89" s="99">
        <v>0</v>
      </c>
      <c r="F89" s="99">
        <v>0</v>
      </c>
      <c r="G89" s="111">
        <v>0</v>
      </c>
      <c r="H89" s="111">
        <v>0</v>
      </c>
    </row>
    <row r="90" spans="1:8" ht="15.75" thickBot="1" x14ac:dyDescent="0.3">
      <c r="A90" s="100"/>
      <c r="B90" s="11" t="s">
        <v>130</v>
      </c>
      <c r="C90" s="100"/>
      <c r="D90" s="100"/>
      <c r="E90" s="100"/>
      <c r="F90" s="100"/>
      <c r="G90" s="112"/>
      <c r="H90" s="112"/>
    </row>
    <row r="91" spans="1:8" ht="15.75" thickBot="1" x14ac:dyDescent="0.3">
      <c r="A91" s="26" t="s">
        <v>131</v>
      </c>
      <c r="B91" s="19" t="s">
        <v>132</v>
      </c>
      <c r="C91" s="20">
        <f>SUM(C92:C93)</f>
        <v>6</v>
      </c>
      <c r="D91" s="20">
        <f t="shared" ref="D91:H91" si="20">SUM(D92:D93)</f>
        <v>2</v>
      </c>
      <c r="E91" s="20">
        <f t="shared" si="20"/>
        <v>0</v>
      </c>
      <c r="F91" s="20">
        <f t="shared" si="20"/>
        <v>0</v>
      </c>
      <c r="G91" s="20">
        <f t="shared" si="20"/>
        <v>0</v>
      </c>
      <c r="H91" s="20">
        <f t="shared" si="20"/>
        <v>0</v>
      </c>
    </row>
    <row r="92" spans="1:8" ht="15.75" thickBot="1" x14ac:dyDescent="0.3">
      <c r="A92" s="27" t="s">
        <v>133</v>
      </c>
      <c r="B92" s="7" t="s">
        <v>18</v>
      </c>
      <c r="C92" s="8">
        <v>6</v>
      </c>
      <c r="D92" s="8">
        <v>2</v>
      </c>
      <c r="E92" s="8">
        <v>0</v>
      </c>
      <c r="F92" s="8">
        <v>0</v>
      </c>
      <c r="G92" s="7">
        <v>0</v>
      </c>
      <c r="H92" s="7">
        <v>0</v>
      </c>
    </row>
    <row r="93" spans="1:8" ht="15.75" thickBot="1" x14ac:dyDescent="0.3">
      <c r="A93" s="27" t="s">
        <v>134</v>
      </c>
      <c r="B93" s="7" t="s">
        <v>42</v>
      </c>
      <c r="C93" s="8">
        <v>0</v>
      </c>
      <c r="D93" s="8">
        <v>0</v>
      </c>
      <c r="E93" s="8">
        <v>0</v>
      </c>
      <c r="F93" s="8">
        <v>0</v>
      </c>
      <c r="G93" s="7">
        <v>0</v>
      </c>
      <c r="H93" s="7">
        <v>0</v>
      </c>
    </row>
    <row r="94" spans="1:8" ht="15.75" thickBot="1" x14ac:dyDescent="0.3">
      <c r="A94" s="27" t="s">
        <v>135</v>
      </c>
      <c r="B94" s="7" t="s">
        <v>136</v>
      </c>
      <c r="C94" s="8">
        <v>0</v>
      </c>
      <c r="D94" s="8">
        <v>0</v>
      </c>
      <c r="E94" s="8">
        <v>0</v>
      </c>
      <c r="F94" s="8">
        <v>0</v>
      </c>
      <c r="G94" s="7">
        <v>0</v>
      </c>
      <c r="H94" s="7">
        <v>0</v>
      </c>
    </row>
    <row r="95" spans="1:8" ht="15.75" thickBot="1" x14ac:dyDescent="0.3">
      <c r="A95" s="27" t="s">
        <v>137</v>
      </c>
      <c r="B95" s="7" t="s">
        <v>98</v>
      </c>
      <c r="C95" s="8">
        <v>6</v>
      </c>
      <c r="D95" s="8">
        <v>2</v>
      </c>
      <c r="E95" s="8">
        <v>0</v>
      </c>
      <c r="F95" s="8">
        <v>0</v>
      </c>
      <c r="G95" s="7">
        <v>0</v>
      </c>
      <c r="H95" s="7">
        <v>0</v>
      </c>
    </row>
    <row r="96" spans="1:8" ht="15.75" thickBot="1" x14ac:dyDescent="0.3">
      <c r="A96" s="26" t="s">
        <v>138</v>
      </c>
      <c r="B96" s="19" t="s">
        <v>139</v>
      </c>
      <c r="C96" s="20">
        <f>SUM(C97:C98)</f>
        <v>46</v>
      </c>
      <c r="D96" s="20">
        <f t="shared" ref="D96:H96" si="21">SUM(D97:D98)</f>
        <v>2</v>
      </c>
      <c r="E96" s="20">
        <f t="shared" si="21"/>
        <v>0</v>
      </c>
      <c r="F96" s="20">
        <f t="shared" si="21"/>
        <v>0</v>
      </c>
      <c r="G96" s="20">
        <f t="shared" si="21"/>
        <v>0</v>
      </c>
      <c r="H96" s="20">
        <f t="shared" si="21"/>
        <v>0</v>
      </c>
    </row>
    <row r="97" spans="1:8" ht="15.75" thickBot="1" x14ac:dyDescent="0.3">
      <c r="A97" s="27" t="s">
        <v>140</v>
      </c>
      <c r="B97" s="7" t="s">
        <v>18</v>
      </c>
      <c r="C97" s="8">
        <f>SUM(C103,C106,C109,C112)</f>
        <v>46</v>
      </c>
      <c r="D97" s="8">
        <f t="shared" ref="D97:H98" si="22">SUM(D103,D106,D109,D112)</f>
        <v>2</v>
      </c>
      <c r="E97" s="8">
        <f t="shared" si="22"/>
        <v>0</v>
      </c>
      <c r="F97" s="8">
        <f t="shared" si="22"/>
        <v>0</v>
      </c>
      <c r="G97" s="8">
        <f t="shared" si="22"/>
        <v>0</v>
      </c>
      <c r="H97" s="8">
        <f t="shared" si="22"/>
        <v>0</v>
      </c>
    </row>
    <row r="98" spans="1:8" ht="15.75" thickBot="1" x14ac:dyDescent="0.3">
      <c r="A98" s="27" t="s">
        <v>141</v>
      </c>
      <c r="B98" s="7" t="s">
        <v>42</v>
      </c>
      <c r="C98" s="8">
        <f>SUM(C104,C107,C110,C113)</f>
        <v>0</v>
      </c>
      <c r="D98" s="8">
        <f t="shared" si="22"/>
        <v>0</v>
      </c>
      <c r="E98" s="8">
        <f t="shared" si="22"/>
        <v>0</v>
      </c>
      <c r="F98" s="8">
        <f t="shared" si="22"/>
        <v>0</v>
      </c>
      <c r="G98" s="8">
        <f t="shared" si="22"/>
        <v>0</v>
      </c>
      <c r="H98" s="8">
        <f t="shared" si="22"/>
        <v>0</v>
      </c>
    </row>
    <row r="99" spans="1:8" ht="15.75" thickBot="1" x14ac:dyDescent="0.3">
      <c r="A99" s="27" t="s">
        <v>142</v>
      </c>
      <c r="B99" s="7" t="s">
        <v>143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</row>
    <row r="100" spans="1:8" ht="15.75" thickBot="1" x14ac:dyDescent="0.3">
      <c r="A100" s="27" t="s">
        <v>144</v>
      </c>
      <c r="B100" s="7" t="s">
        <v>98</v>
      </c>
      <c r="C100" s="8">
        <v>46</v>
      </c>
      <c r="D100" s="8">
        <v>2</v>
      </c>
      <c r="E100" s="8">
        <v>0</v>
      </c>
      <c r="F100" s="8">
        <v>0</v>
      </c>
      <c r="G100" s="8">
        <v>0</v>
      </c>
      <c r="H100" s="8">
        <v>0</v>
      </c>
    </row>
    <row r="101" spans="1:8" ht="24" x14ac:dyDescent="0.25">
      <c r="A101" s="99" t="s">
        <v>145</v>
      </c>
      <c r="B101" s="9" t="s">
        <v>146</v>
      </c>
      <c r="C101" s="99">
        <f>SUM(C103:C104)</f>
        <v>0</v>
      </c>
      <c r="D101" s="99">
        <f t="shared" ref="D101:H101" si="23">SUM(D103:D104)</f>
        <v>0</v>
      </c>
      <c r="E101" s="99">
        <f t="shared" si="23"/>
        <v>0</v>
      </c>
      <c r="F101" s="99">
        <f t="shared" si="23"/>
        <v>0</v>
      </c>
      <c r="G101" s="99">
        <f t="shared" si="23"/>
        <v>0</v>
      </c>
      <c r="H101" s="99">
        <f t="shared" si="23"/>
        <v>0</v>
      </c>
    </row>
    <row r="102" spans="1:8" ht="15.75" thickBot="1" x14ac:dyDescent="0.3">
      <c r="A102" s="100"/>
      <c r="B102" s="11" t="s">
        <v>147</v>
      </c>
      <c r="C102" s="100"/>
      <c r="D102" s="100"/>
      <c r="E102" s="100"/>
      <c r="F102" s="100"/>
      <c r="G102" s="100"/>
      <c r="H102" s="100"/>
    </row>
    <row r="103" spans="1:8" ht="15.75" thickBot="1" x14ac:dyDescent="0.3">
      <c r="A103" s="27" t="s">
        <v>148</v>
      </c>
      <c r="B103" s="7" t="s">
        <v>18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</row>
    <row r="104" spans="1:8" ht="15.75" thickBot="1" x14ac:dyDescent="0.3">
      <c r="A104" s="27" t="s">
        <v>149</v>
      </c>
      <c r="B104" s="7" t="s">
        <v>42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</row>
    <row r="105" spans="1:8" ht="15.75" thickBot="1" x14ac:dyDescent="0.3">
      <c r="A105" s="27" t="s">
        <v>150</v>
      </c>
      <c r="B105" s="11" t="s">
        <v>151</v>
      </c>
      <c r="C105" s="8">
        <f>SUM(C106:C107)</f>
        <v>24</v>
      </c>
      <c r="D105" s="8">
        <f t="shared" ref="D105:H105" si="24">SUM(D106:D107)</f>
        <v>0</v>
      </c>
      <c r="E105" s="8">
        <f t="shared" si="24"/>
        <v>0</v>
      </c>
      <c r="F105" s="8">
        <f t="shared" si="24"/>
        <v>0</v>
      </c>
      <c r="G105" s="8">
        <f t="shared" si="24"/>
        <v>0</v>
      </c>
      <c r="H105" s="8">
        <f t="shared" si="24"/>
        <v>0</v>
      </c>
    </row>
    <row r="106" spans="1:8" ht="15.75" thickBot="1" x14ac:dyDescent="0.3">
      <c r="A106" s="27" t="s">
        <v>152</v>
      </c>
      <c r="B106" s="7" t="s">
        <v>18</v>
      </c>
      <c r="C106" s="8">
        <v>24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</row>
    <row r="107" spans="1:8" ht="15.75" thickBot="1" x14ac:dyDescent="0.3">
      <c r="A107" s="27" t="s">
        <v>153</v>
      </c>
      <c r="B107" s="7" t="s">
        <v>42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</row>
    <row r="108" spans="1:8" ht="15.75" thickBot="1" x14ac:dyDescent="0.3">
      <c r="A108" s="27" t="s">
        <v>154</v>
      </c>
      <c r="B108" s="11" t="s">
        <v>155</v>
      </c>
      <c r="C108" s="8">
        <f>SUM(C109:C110)</f>
        <v>0</v>
      </c>
      <c r="D108" s="8">
        <f t="shared" ref="D108:H108" si="25">SUM(D109:D110)</f>
        <v>0</v>
      </c>
      <c r="E108" s="8">
        <f t="shared" si="25"/>
        <v>0</v>
      </c>
      <c r="F108" s="8">
        <f t="shared" si="25"/>
        <v>0</v>
      </c>
      <c r="G108" s="8">
        <f t="shared" si="25"/>
        <v>0</v>
      </c>
      <c r="H108" s="8">
        <f t="shared" si="25"/>
        <v>0</v>
      </c>
    </row>
    <row r="109" spans="1:8" ht="15.75" thickBot="1" x14ac:dyDescent="0.3">
      <c r="A109" s="27" t="s">
        <v>156</v>
      </c>
      <c r="B109" s="7" t="s">
        <v>18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</row>
    <row r="110" spans="1:8" ht="15.75" thickBot="1" x14ac:dyDescent="0.3">
      <c r="A110" s="27" t="s">
        <v>157</v>
      </c>
      <c r="B110" s="7" t="s">
        <v>42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</row>
    <row r="111" spans="1:8" ht="15.75" thickBot="1" x14ac:dyDescent="0.3">
      <c r="A111" s="27" t="s">
        <v>158</v>
      </c>
      <c r="B111" s="11" t="s">
        <v>159</v>
      </c>
      <c r="C111" s="8">
        <f>SUM(C112:C113)</f>
        <v>22</v>
      </c>
      <c r="D111" s="8">
        <f t="shared" ref="D111:H111" si="26">SUM(D112:D113)</f>
        <v>2</v>
      </c>
      <c r="E111" s="8">
        <f t="shared" si="26"/>
        <v>0</v>
      </c>
      <c r="F111" s="8">
        <f t="shared" si="26"/>
        <v>0</v>
      </c>
      <c r="G111" s="8">
        <f t="shared" si="26"/>
        <v>0</v>
      </c>
      <c r="H111" s="8">
        <f t="shared" si="26"/>
        <v>0</v>
      </c>
    </row>
    <row r="112" spans="1:8" ht="15.75" thickBot="1" x14ac:dyDescent="0.3">
      <c r="A112" s="27" t="s">
        <v>160</v>
      </c>
      <c r="B112" s="7" t="s">
        <v>18</v>
      </c>
      <c r="C112" s="8">
        <v>22</v>
      </c>
      <c r="D112" s="8">
        <v>2</v>
      </c>
      <c r="E112" s="8">
        <v>0</v>
      </c>
      <c r="F112" s="8">
        <v>0</v>
      </c>
      <c r="G112" s="8">
        <v>0</v>
      </c>
      <c r="H112" s="8">
        <v>0</v>
      </c>
    </row>
    <row r="113" spans="1:8" ht="15.75" thickBot="1" x14ac:dyDescent="0.3">
      <c r="A113" s="27" t="s">
        <v>161</v>
      </c>
      <c r="B113" s="7" t="s">
        <v>42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</row>
    <row r="114" spans="1:8" ht="24.75" thickBot="1" x14ac:dyDescent="0.3">
      <c r="A114" s="25" t="s">
        <v>162</v>
      </c>
      <c r="B114" s="14" t="s">
        <v>163</v>
      </c>
      <c r="C114" s="15">
        <f>SUM(C115:C116)</f>
        <v>255.4</v>
      </c>
      <c r="D114" s="15">
        <f t="shared" ref="D114:H114" si="27">SUM(D115:D116)</f>
        <v>6</v>
      </c>
      <c r="E114" s="15">
        <f t="shared" si="27"/>
        <v>0</v>
      </c>
      <c r="F114" s="15">
        <f t="shared" si="27"/>
        <v>0</v>
      </c>
      <c r="G114" s="15">
        <f t="shared" si="27"/>
        <v>0</v>
      </c>
      <c r="H114" s="15">
        <f t="shared" si="27"/>
        <v>0</v>
      </c>
    </row>
    <row r="115" spans="1:8" ht="15.75" thickBot="1" x14ac:dyDescent="0.3">
      <c r="A115" s="27" t="s">
        <v>164</v>
      </c>
      <c r="B115" s="7" t="s">
        <v>18</v>
      </c>
      <c r="C115" s="8">
        <f>SUM(C119,C122,C125,C128)</f>
        <v>255.4</v>
      </c>
      <c r="D115" s="8">
        <f t="shared" ref="D115:H116" si="28">SUM(D119,D122,D125,D128)</f>
        <v>6</v>
      </c>
      <c r="E115" s="8">
        <f t="shared" si="28"/>
        <v>0</v>
      </c>
      <c r="F115" s="8">
        <f t="shared" si="28"/>
        <v>0</v>
      </c>
      <c r="G115" s="8">
        <f t="shared" si="28"/>
        <v>0</v>
      </c>
      <c r="H115" s="8">
        <f t="shared" si="28"/>
        <v>0</v>
      </c>
    </row>
    <row r="116" spans="1:8" ht="15.75" thickBot="1" x14ac:dyDescent="0.3">
      <c r="A116" s="27" t="s">
        <v>165</v>
      </c>
      <c r="B116" s="7" t="s">
        <v>42</v>
      </c>
      <c r="C116" s="8">
        <f>SUM(C120,C123,C126,C129)</f>
        <v>0</v>
      </c>
      <c r="D116" s="8">
        <f t="shared" si="28"/>
        <v>0</v>
      </c>
      <c r="E116" s="8">
        <f t="shared" si="28"/>
        <v>0</v>
      </c>
      <c r="F116" s="8">
        <f t="shared" si="28"/>
        <v>0</v>
      </c>
      <c r="G116" s="8">
        <f t="shared" si="28"/>
        <v>0</v>
      </c>
      <c r="H116" s="8">
        <f t="shared" si="28"/>
        <v>0</v>
      </c>
    </row>
    <row r="117" spans="1:8" ht="24" x14ac:dyDescent="0.25">
      <c r="A117" s="99" t="s">
        <v>166</v>
      </c>
      <c r="B117" s="9" t="s">
        <v>167</v>
      </c>
      <c r="C117" s="99">
        <f>SUM(C119:C120)</f>
        <v>0</v>
      </c>
      <c r="D117" s="99">
        <f t="shared" ref="D117:H117" si="29">SUM(D119:D120)</f>
        <v>0</v>
      </c>
      <c r="E117" s="99">
        <f t="shared" si="29"/>
        <v>0</v>
      </c>
      <c r="F117" s="99">
        <f t="shared" si="29"/>
        <v>0</v>
      </c>
      <c r="G117" s="99">
        <f t="shared" si="29"/>
        <v>0</v>
      </c>
      <c r="H117" s="99">
        <f t="shared" si="29"/>
        <v>0</v>
      </c>
    </row>
    <row r="118" spans="1:8" ht="15.75" thickBot="1" x14ac:dyDescent="0.3">
      <c r="A118" s="100"/>
      <c r="B118" s="11" t="s">
        <v>147</v>
      </c>
      <c r="C118" s="100"/>
      <c r="D118" s="100"/>
      <c r="E118" s="100"/>
      <c r="F118" s="100"/>
      <c r="G118" s="100"/>
      <c r="H118" s="100"/>
    </row>
    <row r="119" spans="1:8" ht="15.75" thickBot="1" x14ac:dyDescent="0.3">
      <c r="A119" s="27" t="s">
        <v>168</v>
      </c>
      <c r="B119" s="7" t="s">
        <v>18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</row>
    <row r="120" spans="1:8" ht="15.75" thickBot="1" x14ac:dyDescent="0.3">
      <c r="A120" s="27" t="s">
        <v>169</v>
      </c>
      <c r="B120" s="7" t="s">
        <v>42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</row>
    <row r="121" spans="1:8" ht="15.75" thickBot="1" x14ac:dyDescent="0.3">
      <c r="A121" s="27" t="s">
        <v>170</v>
      </c>
      <c r="B121" s="11" t="s">
        <v>151</v>
      </c>
      <c r="C121" s="8">
        <f>SUM(C122:C123)</f>
        <v>30.4</v>
      </c>
      <c r="D121" s="8">
        <f t="shared" ref="D121:H121" si="30">SUM(D122:D123)</f>
        <v>0</v>
      </c>
      <c r="E121" s="8">
        <f t="shared" si="30"/>
        <v>0</v>
      </c>
      <c r="F121" s="8">
        <f t="shared" si="30"/>
        <v>0</v>
      </c>
      <c r="G121" s="8">
        <f t="shared" si="30"/>
        <v>0</v>
      </c>
      <c r="H121" s="8">
        <f t="shared" si="30"/>
        <v>0</v>
      </c>
    </row>
    <row r="122" spans="1:8" ht="15.75" thickBot="1" x14ac:dyDescent="0.3">
      <c r="A122" s="27" t="s">
        <v>171</v>
      </c>
      <c r="B122" s="7" t="s">
        <v>18</v>
      </c>
      <c r="C122" s="8">
        <v>30.4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</row>
    <row r="123" spans="1:8" ht="15.75" thickBot="1" x14ac:dyDescent="0.3">
      <c r="A123" s="27" t="s">
        <v>172</v>
      </c>
      <c r="B123" s="7" t="s">
        <v>42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</row>
    <row r="124" spans="1:8" ht="15.75" thickBot="1" x14ac:dyDescent="0.3">
      <c r="A124" s="27" t="s">
        <v>173</v>
      </c>
      <c r="B124" s="11" t="s">
        <v>155</v>
      </c>
      <c r="C124" s="8">
        <f>SUM(C125:C126)</f>
        <v>0</v>
      </c>
      <c r="D124" s="8">
        <f t="shared" ref="D124:H124" si="31">SUM(D125:D126)</f>
        <v>0</v>
      </c>
      <c r="E124" s="8">
        <f t="shared" si="31"/>
        <v>0</v>
      </c>
      <c r="F124" s="8">
        <f t="shared" si="31"/>
        <v>0</v>
      </c>
      <c r="G124" s="8">
        <f t="shared" si="31"/>
        <v>0</v>
      </c>
      <c r="H124" s="8">
        <f t="shared" si="31"/>
        <v>0</v>
      </c>
    </row>
    <row r="125" spans="1:8" ht="15.75" thickBot="1" x14ac:dyDescent="0.3">
      <c r="A125" s="27" t="s">
        <v>174</v>
      </c>
      <c r="B125" s="7" t="s">
        <v>18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</row>
    <row r="126" spans="1:8" ht="15.75" thickBot="1" x14ac:dyDescent="0.3">
      <c r="A126" s="27" t="s">
        <v>175</v>
      </c>
      <c r="B126" s="7" t="s">
        <v>42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</row>
    <row r="127" spans="1:8" ht="15.75" thickBot="1" x14ac:dyDescent="0.3">
      <c r="A127" s="27" t="s">
        <v>176</v>
      </c>
      <c r="B127" s="11" t="s">
        <v>159</v>
      </c>
      <c r="C127" s="8">
        <f>SUM(C128:C129)</f>
        <v>225</v>
      </c>
      <c r="D127" s="8">
        <f t="shared" ref="D127:H127" si="32">SUM(D128:D129)</f>
        <v>6</v>
      </c>
      <c r="E127" s="8">
        <f t="shared" si="32"/>
        <v>0</v>
      </c>
      <c r="F127" s="8">
        <f t="shared" si="32"/>
        <v>0</v>
      </c>
      <c r="G127" s="8">
        <f t="shared" si="32"/>
        <v>0</v>
      </c>
      <c r="H127" s="8">
        <f t="shared" si="32"/>
        <v>0</v>
      </c>
    </row>
    <row r="128" spans="1:8" ht="15.75" thickBot="1" x14ac:dyDescent="0.3">
      <c r="A128" s="27" t="s">
        <v>177</v>
      </c>
      <c r="B128" s="7" t="s">
        <v>18</v>
      </c>
      <c r="C128" s="8">
        <v>225</v>
      </c>
      <c r="D128" s="8">
        <v>6</v>
      </c>
      <c r="E128" s="8">
        <v>0</v>
      </c>
      <c r="F128" s="8">
        <v>0</v>
      </c>
      <c r="G128" s="8">
        <v>0</v>
      </c>
      <c r="H128" s="8">
        <v>0</v>
      </c>
    </row>
    <row r="129" spans="1:8" ht="15.75" thickBot="1" x14ac:dyDescent="0.3">
      <c r="A129" s="27" t="s">
        <v>178</v>
      </c>
      <c r="B129" s="7" t="s">
        <v>42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</row>
    <row r="130" spans="1:8" ht="36.75" thickBot="1" x14ac:dyDescent="0.3">
      <c r="A130" s="25" t="s">
        <v>179</v>
      </c>
      <c r="B130" s="14" t="s">
        <v>180</v>
      </c>
      <c r="C130" s="15">
        <f>SUM(C131:C132)</f>
        <v>162.4</v>
      </c>
      <c r="D130" s="15">
        <f t="shared" ref="D130:H130" si="33">SUM(D131:D132)</f>
        <v>25</v>
      </c>
      <c r="E130" s="15">
        <f t="shared" si="33"/>
        <v>0</v>
      </c>
      <c r="F130" s="15">
        <f t="shared" si="33"/>
        <v>0</v>
      </c>
      <c r="G130" s="15">
        <f t="shared" si="33"/>
        <v>0</v>
      </c>
      <c r="H130" s="15">
        <f t="shared" si="33"/>
        <v>0</v>
      </c>
    </row>
    <row r="131" spans="1:8" ht="15.75" thickBot="1" x14ac:dyDescent="0.3">
      <c r="A131" s="27" t="s">
        <v>181</v>
      </c>
      <c r="B131" s="7" t="s">
        <v>18</v>
      </c>
      <c r="C131" s="8">
        <v>162.4</v>
      </c>
      <c r="D131" s="8">
        <v>15</v>
      </c>
      <c r="E131" s="8">
        <v>0</v>
      </c>
      <c r="F131" s="8">
        <v>0</v>
      </c>
      <c r="G131" s="7">
        <v>0</v>
      </c>
      <c r="H131" s="7">
        <v>0</v>
      </c>
    </row>
    <row r="132" spans="1:8" ht="15.75" thickBot="1" x14ac:dyDescent="0.3">
      <c r="A132" s="27" t="s">
        <v>182</v>
      </c>
      <c r="B132" s="7" t="s">
        <v>42</v>
      </c>
      <c r="C132" s="8">
        <v>0</v>
      </c>
      <c r="D132" s="8">
        <v>10</v>
      </c>
      <c r="E132" s="8">
        <v>0</v>
      </c>
      <c r="F132" s="8">
        <v>0</v>
      </c>
      <c r="G132" s="7">
        <v>0</v>
      </c>
      <c r="H132" s="7">
        <v>0</v>
      </c>
    </row>
    <row r="133" spans="1:8" ht="60.75" thickBot="1" x14ac:dyDescent="0.3">
      <c r="A133" s="25" t="s">
        <v>183</v>
      </c>
      <c r="B133" s="14" t="s">
        <v>184</v>
      </c>
      <c r="C133" s="15">
        <f>SUM(C134:C137)</f>
        <v>0</v>
      </c>
      <c r="D133" s="15">
        <f t="shared" ref="D133:H133" si="34">SUM(D134:D137)</f>
        <v>0</v>
      </c>
      <c r="E133" s="15">
        <f t="shared" si="34"/>
        <v>0</v>
      </c>
      <c r="F133" s="15">
        <f t="shared" si="34"/>
        <v>0</v>
      </c>
      <c r="G133" s="15">
        <f t="shared" si="34"/>
        <v>0</v>
      </c>
      <c r="H133" s="15">
        <f t="shared" si="34"/>
        <v>0</v>
      </c>
    </row>
    <row r="134" spans="1:8" ht="15.75" thickBot="1" x14ac:dyDescent="0.3">
      <c r="A134" s="27" t="s">
        <v>185</v>
      </c>
      <c r="B134" s="7" t="s">
        <v>186</v>
      </c>
      <c r="C134" s="8">
        <v>0</v>
      </c>
      <c r="D134" s="8">
        <v>0</v>
      </c>
      <c r="E134" s="8">
        <v>0</v>
      </c>
      <c r="F134" s="8">
        <v>0</v>
      </c>
      <c r="G134" s="7">
        <v>0</v>
      </c>
      <c r="H134" s="7">
        <v>0</v>
      </c>
    </row>
    <row r="135" spans="1:8" ht="15.75" thickBot="1" x14ac:dyDescent="0.3">
      <c r="A135" s="27" t="s">
        <v>187</v>
      </c>
      <c r="B135" s="7" t="s">
        <v>188</v>
      </c>
      <c r="C135" s="8">
        <v>0</v>
      </c>
      <c r="D135" s="8">
        <v>0</v>
      </c>
      <c r="E135" s="8">
        <v>0</v>
      </c>
      <c r="F135" s="8">
        <v>0</v>
      </c>
      <c r="G135" s="7">
        <v>0</v>
      </c>
      <c r="H135" s="7">
        <v>0</v>
      </c>
    </row>
    <row r="136" spans="1:8" ht="15.75" thickBot="1" x14ac:dyDescent="0.3">
      <c r="A136" s="27" t="s">
        <v>189</v>
      </c>
      <c r="B136" s="7" t="s">
        <v>190</v>
      </c>
      <c r="C136" s="8">
        <v>0</v>
      </c>
      <c r="D136" s="8">
        <v>0</v>
      </c>
      <c r="E136" s="8">
        <v>0</v>
      </c>
      <c r="F136" s="8">
        <v>0</v>
      </c>
      <c r="G136" s="7">
        <v>0</v>
      </c>
      <c r="H136" s="7">
        <v>0</v>
      </c>
    </row>
    <row r="137" spans="1:8" ht="15.75" thickBot="1" x14ac:dyDescent="0.3">
      <c r="A137" s="27" t="s">
        <v>191</v>
      </c>
      <c r="B137" s="7" t="s">
        <v>192</v>
      </c>
      <c r="C137" s="8">
        <v>0</v>
      </c>
      <c r="D137" s="8">
        <v>0</v>
      </c>
      <c r="E137" s="8">
        <v>0</v>
      </c>
      <c r="F137" s="8">
        <v>0</v>
      </c>
      <c r="G137" s="7">
        <v>0</v>
      </c>
      <c r="H137" s="7">
        <v>0</v>
      </c>
    </row>
    <row r="138" spans="1:8" ht="36.75" thickBot="1" x14ac:dyDescent="0.3">
      <c r="A138" s="27" t="s">
        <v>193</v>
      </c>
      <c r="B138" s="7" t="s">
        <v>194</v>
      </c>
      <c r="C138" s="8">
        <f>SUM(C139:C140)</f>
        <v>0</v>
      </c>
      <c r="D138" s="8">
        <f t="shared" ref="D138:H138" si="35">SUM(D139:D140)</f>
        <v>0</v>
      </c>
      <c r="E138" s="8">
        <f t="shared" si="35"/>
        <v>0</v>
      </c>
      <c r="F138" s="8">
        <f t="shared" si="35"/>
        <v>0</v>
      </c>
      <c r="G138" s="8">
        <f t="shared" si="35"/>
        <v>0</v>
      </c>
      <c r="H138" s="8">
        <f t="shared" si="35"/>
        <v>0</v>
      </c>
    </row>
    <row r="139" spans="1:8" ht="15.75" thickBot="1" x14ac:dyDescent="0.3">
      <c r="A139" s="27" t="s">
        <v>195</v>
      </c>
      <c r="B139" s="7" t="s">
        <v>18</v>
      </c>
      <c r="C139" s="8">
        <v>0</v>
      </c>
      <c r="D139" s="8">
        <v>0</v>
      </c>
      <c r="E139" s="8">
        <v>0</v>
      </c>
      <c r="F139" s="8">
        <v>0</v>
      </c>
      <c r="G139" s="7">
        <v>0</v>
      </c>
      <c r="H139" s="7">
        <v>0</v>
      </c>
    </row>
    <row r="140" spans="1:8" ht="15.75" thickBot="1" x14ac:dyDescent="0.3">
      <c r="A140" s="27" t="s">
        <v>196</v>
      </c>
      <c r="B140" s="7" t="s">
        <v>42</v>
      </c>
      <c r="C140" s="8">
        <v>0</v>
      </c>
      <c r="D140" s="8">
        <v>0</v>
      </c>
      <c r="E140" s="8">
        <v>0</v>
      </c>
      <c r="F140" s="8">
        <v>0</v>
      </c>
      <c r="G140" s="7">
        <v>0</v>
      </c>
      <c r="H140" s="7">
        <v>0</v>
      </c>
    </row>
    <row r="141" spans="1:8" ht="36" x14ac:dyDescent="0.25">
      <c r="A141" s="93" t="s">
        <v>197</v>
      </c>
      <c r="B141" s="16" t="s">
        <v>198</v>
      </c>
      <c r="C141" s="93">
        <f>SUM(C143:C144)</f>
        <v>0</v>
      </c>
      <c r="D141" s="93">
        <f t="shared" ref="D141:H141" si="36">SUM(D143:D144)</f>
        <v>0</v>
      </c>
      <c r="E141" s="93">
        <f t="shared" si="36"/>
        <v>0</v>
      </c>
      <c r="F141" s="93">
        <f t="shared" si="36"/>
        <v>0</v>
      </c>
      <c r="G141" s="93">
        <f t="shared" si="36"/>
        <v>0</v>
      </c>
      <c r="H141" s="93">
        <f t="shared" si="36"/>
        <v>0</v>
      </c>
    </row>
    <row r="142" spans="1:8" ht="15.75" thickBot="1" x14ac:dyDescent="0.3">
      <c r="A142" s="94"/>
      <c r="B142" s="14" t="s">
        <v>199</v>
      </c>
      <c r="C142" s="94"/>
      <c r="D142" s="94"/>
      <c r="E142" s="94"/>
      <c r="F142" s="94"/>
      <c r="G142" s="94"/>
      <c r="H142" s="94"/>
    </row>
    <row r="143" spans="1:8" ht="15.75" thickBot="1" x14ac:dyDescent="0.3">
      <c r="A143" s="27" t="s">
        <v>200</v>
      </c>
      <c r="B143" s="7" t="s">
        <v>18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</row>
    <row r="144" spans="1:8" ht="15.75" thickBot="1" x14ac:dyDescent="0.3">
      <c r="A144" s="27" t="s">
        <v>201</v>
      </c>
      <c r="B144" s="7" t="s">
        <v>42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</row>
    <row r="145" spans="1:8" x14ac:dyDescent="0.25">
      <c r="A145" s="95" t="s">
        <v>202</v>
      </c>
      <c r="B145" s="21" t="s">
        <v>69</v>
      </c>
      <c r="C145" s="91">
        <f>SUM(C147:C148)</f>
        <v>0</v>
      </c>
      <c r="D145" s="91">
        <f t="shared" ref="D145:H145" si="37">SUM(D147:D148)</f>
        <v>0</v>
      </c>
      <c r="E145" s="91">
        <f t="shared" si="37"/>
        <v>0</v>
      </c>
      <c r="F145" s="91">
        <f t="shared" si="37"/>
        <v>0</v>
      </c>
      <c r="G145" s="91">
        <f t="shared" si="37"/>
        <v>0</v>
      </c>
      <c r="H145" s="91">
        <f t="shared" si="37"/>
        <v>0</v>
      </c>
    </row>
    <row r="146" spans="1:8" ht="15.75" thickBot="1" x14ac:dyDescent="0.3">
      <c r="A146" s="96"/>
      <c r="B146" s="19" t="s">
        <v>66</v>
      </c>
      <c r="C146" s="92"/>
      <c r="D146" s="92"/>
      <c r="E146" s="92"/>
      <c r="F146" s="92"/>
      <c r="G146" s="92"/>
      <c r="H146" s="92"/>
    </row>
    <row r="147" spans="1:8" ht="15.75" thickBot="1" x14ac:dyDescent="0.3">
      <c r="A147" s="27" t="s">
        <v>203</v>
      </c>
      <c r="B147" s="7" t="s">
        <v>18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</row>
    <row r="148" spans="1:8" ht="15.75" thickBot="1" x14ac:dyDescent="0.3">
      <c r="A148" s="27" t="s">
        <v>204</v>
      </c>
      <c r="B148" s="7" t="s">
        <v>42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</row>
    <row r="149" spans="1:8" ht="15.75" thickBot="1" x14ac:dyDescent="0.3">
      <c r="A149" s="26" t="s">
        <v>205</v>
      </c>
      <c r="B149" s="19" t="s">
        <v>206</v>
      </c>
      <c r="C149" s="20">
        <f>SUM(C150:C151)</f>
        <v>0</v>
      </c>
      <c r="D149" s="20">
        <f t="shared" ref="D149:H149" si="38">SUM(D150:D151)</f>
        <v>0</v>
      </c>
      <c r="E149" s="20">
        <f t="shared" si="38"/>
        <v>0</v>
      </c>
      <c r="F149" s="20">
        <f t="shared" si="38"/>
        <v>0</v>
      </c>
      <c r="G149" s="20">
        <f t="shared" si="38"/>
        <v>0</v>
      </c>
      <c r="H149" s="20">
        <f t="shared" si="38"/>
        <v>0</v>
      </c>
    </row>
    <row r="150" spans="1:8" ht="15.75" thickBot="1" x14ac:dyDescent="0.3">
      <c r="A150" s="27" t="s">
        <v>207</v>
      </c>
      <c r="B150" s="7" t="s">
        <v>18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</row>
    <row r="151" spans="1:8" ht="15.75" thickBot="1" x14ac:dyDescent="0.3">
      <c r="A151" s="27" t="s">
        <v>208</v>
      </c>
      <c r="B151" s="7" t="s">
        <v>42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</row>
    <row r="152" spans="1:8" ht="24.75" thickBot="1" x14ac:dyDescent="0.3">
      <c r="A152" s="26" t="s">
        <v>209</v>
      </c>
      <c r="B152" s="19" t="s">
        <v>210</v>
      </c>
      <c r="C152" s="20">
        <f>SUM(C153:C154)</f>
        <v>0</v>
      </c>
      <c r="D152" s="20">
        <f t="shared" ref="D152:H152" si="39">SUM(D153:D154)</f>
        <v>0</v>
      </c>
      <c r="E152" s="20">
        <f t="shared" si="39"/>
        <v>0</v>
      </c>
      <c r="F152" s="20">
        <f t="shared" si="39"/>
        <v>0</v>
      </c>
      <c r="G152" s="20">
        <f t="shared" si="39"/>
        <v>0</v>
      </c>
      <c r="H152" s="20">
        <f t="shared" si="39"/>
        <v>0</v>
      </c>
    </row>
    <row r="153" spans="1:8" ht="15.75" thickBot="1" x14ac:dyDescent="0.3">
      <c r="A153" s="27" t="s">
        <v>211</v>
      </c>
      <c r="B153" s="7" t="s">
        <v>18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</row>
    <row r="154" spans="1:8" ht="15.75" thickBot="1" x14ac:dyDescent="0.3">
      <c r="A154" s="27" t="s">
        <v>212</v>
      </c>
      <c r="B154" s="7" t="s">
        <v>42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</row>
    <row r="155" spans="1:8" ht="84.75" thickBot="1" x14ac:dyDescent="0.3">
      <c r="A155" s="25" t="s">
        <v>213</v>
      </c>
      <c r="B155" s="14" t="s">
        <v>214</v>
      </c>
      <c r="C155" s="15">
        <f>SUM(C156:C157)</f>
        <v>0</v>
      </c>
      <c r="D155" s="15">
        <f t="shared" ref="D155:H155" si="40">SUM(D156:D157)</f>
        <v>0</v>
      </c>
      <c r="E155" s="15">
        <f t="shared" si="40"/>
        <v>0</v>
      </c>
      <c r="F155" s="15">
        <f t="shared" si="40"/>
        <v>0</v>
      </c>
      <c r="G155" s="15">
        <f t="shared" si="40"/>
        <v>0</v>
      </c>
      <c r="H155" s="15">
        <f t="shared" si="40"/>
        <v>0</v>
      </c>
    </row>
    <row r="156" spans="1:8" ht="15.75" thickBot="1" x14ac:dyDescent="0.3">
      <c r="A156" s="27" t="s">
        <v>215</v>
      </c>
      <c r="B156" s="7" t="s">
        <v>18</v>
      </c>
      <c r="C156" s="8">
        <v>0</v>
      </c>
      <c r="D156" s="8">
        <v>0</v>
      </c>
      <c r="E156" s="8">
        <v>0</v>
      </c>
      <c r="F156" s="8">
        <v>0</v>
      </c>
      <c r="G156" s="7">
        <v>0</v>
      </c>
      <c r="H156" s="7">
        <v>0</v>
      </c>
    </row>
    <row r="157" spans="1:8" ht="15.75" thickBot="1" x14ac:dyDescent="0.3">
      <c r="A157" s="27" t="s">
        <v>216</v>
      </c>
      <c r="B157" s="7" t="s">
        <v>42</v>
      </c>
      <c r="C157" s="8">
        <v>0</v>
      </c>
      <c r="D157" s="8">
        <v>0</v>
      </c>
      <c r="E157" s="8">
        <v>0</v>
      </c>
      <c r="F157" s="8">
        <v>0</v>
      </c>
      <c r="G157" s="7">
        <v>0</v>
      </c>
      <c r="H157" s="7">
        <v>0</v>
      </c>
    </row>
    <row r="158" spans="1:8" ht="48.75" thickBot="1" x14ac:dyDescent="0.3">
      <c r="A158" s="25" t="s">
        <v>217</v>
      </c>
      <c r="B158" s="14" t="s">
        <v>218</v>
      </c>
      <c r="C158" s="15">
        <v>129</v>
      </c>
      <c r="D158" s="15">
        <v>92</v>
      </c>
      <c r="E158" s="15">
        <v>0</v>
      </c>
      <c r="F158" s="15">
        <v>0</v>
      </c>
      <c r="G158" s="14">
        <v>0</v>
      </c>
      <c r="H158" s="14">
        <v>0</v>
      </c>
    </row>
    <row r="159" spans="1:8" ht="24" x14ac:dyDescent="0.25">
      <c r="A159" s="93" t="s">
        <v>219</v>
      </c>
      <c r="B159" s="16" t="s">
        <v>220</v>
      </c>
      <c r="C159" s="93">
        <v>0</v>
      </c>
      <c r="D159" s="93">
        <v>0</v>
      </c>
      <c r="E159" s="93">
        <v>0</v>
      </c>
      <c r="F159" s="93">
        <v>0</v>
      </c>
      <c r="G159" s="109">
        <v>0</v>
      </c>
      <c r="H159" s="109">
        <v>0</v>
      </c>
    </row>
    <row r="160" spans="1:8" ht="15.75" thickBot="1" x14ac:dyDescent="0.3">
      <c r="A160" s="94"/>
      <c r="B160" s="14" t="s">
        <v>221</v>
      </c>
      <c r="C160" s="94"/>
      <c r="D160" s="94"/>
      <c r="E160" s="94"/>
      <c r="F160" s="94"/>
      <c r="G160" s="110"/>
      <c r="H160" s="110"/>
    </row>
    <row r="161" spans="1:8" ht="24.75" thickBot="1" x14ac:dyDescent="0.3">
      <c r="A161" s="25" t="s">
        <v>222</v>
      </c>
      <c r="B161" s="14" t="s">
        <v>223</v>
      </c>
      <c r="C161" s="15">
        <v>99</v>
      </c>
      <c r="D161" s="15">
        <v>36</v>
      </c>
      <c r="E161" s="15">
        <v>0</v>
      </c>
      <c r="F161" s="15">
        <v>0</v>
      </c>
      <c r="G161" s="14">
        <v>0</v>
      </c>
      <c r="H161" s="14">
        <v>0</v>
      </c>
    </row>
    <row r="162" spans="1:8" ht="60.75" thickBot="1" x14ac:dyDescent="0.3">
      <c r="A162" s="25" t="s">
        <v>224</v>
      </c>
      <c r="B162" s="14" t="s">
        <v>225</v>
      </c>
      <c r="C162" s="15">
        <v>0</v>
      </c>
      <c r="D162" s="15">
        <v>0</v>
      </c>
      <c r="E162" s="15">
        <v>0</v>
      </c>
      <c r="F162" s="15">
        <v>0</v>
      </c>
      <c r="G162" s="14">
        <v>0</v>
      </c>
      <c r="H162" s="14">
        <v>0</v>
      </c>
    </row>
    <row r="163" spans="1:8" ht="36.75" thickBot="1" x14ac:dyDescent="0.3">
      <c r="A163" s="25" t="s">
        <v>226</v>
      </c>
      <c r="B163" s="14" t="s">
        <v>227</v>
      </c>
      <c r="C163" s="15">
        <v>0</v>
      </c>
      <c r="D163" s="15">
        <v>1</v>
      </c>
      <c r="E163" s="15">
        <v>0</v>
      </c>
      <c r="F163" s="15">
        <v>0</v>
      </c>
      <c r="G163" s="14">
        <v>0</v>
      </c>
      <c r="H163" s="14">
        <v>0</v>
      </c>
    </row>
    <row r="164" spans="1:8" ht="15.75" thickBot="1" x14ac:dyDescent="0.3">
      <c r="A164" s="27" t="s">
        <v>228</v>
      </c>
      <c r="B164" s="8" t="s">
        <v>229</v>
      </c>
      <c r="C164" s="8">
        <v>0</v>
      </c>
      <c r="D164" s="8">
        <v>0</v>
      </c>
      <c r="E164" s="8">
        <v>0</v>
      </c>
      <c r="F164" s="8">
        <v>0</v>
      </c>
      <c r="G164" s="7">
        <v>0</v>
      </c>
      <c r="H164" s="7">
        <v>0</v>
      </c>
    </row>
    <row r="165" spans="1:8" ht="24.75" thickBot="1" x14ac:dyDescent="0.3">
      <c r="A165" s="25" t="s">
        <v>230</v>
      </c>
      <c r="B165" s="14" t="s">
        <v>231</v>
      </c>
      <c r="C165" s="15">
        <v>0</v>
      </c>
      <c r="D165" s="15">
        <v>0</v>
      </c>
      <c r="E165" s="15">
        <v>0</v>
      </c>
      <c r="F165" s="15">
        <v>0</v>
      </c>
      <c r="G165" s="14">
        <v>0</v>
      </c>
      <c r="H165" s="14">
        <v>0</v>
      </c>
    </row>
    <row r="166" spans="1:8" ht="24.75" thickBot="1" x14ac:dyDescent="0.3">
      <c r="A166" s="25" t="s">
        <v>232</v>
      </c>
      <c r="B166" s="14" t="s">
        <v>233</v>
      </c>
      <c r="C166" s="15">
        <v>0</v>
      </c>
      <c r="D166" s="15">
        <v>0</v>
      </c>
      <c r="E166" s="15">
        <v>0</v>
      </c>
      <c r="F166" s="15">
        <v>0</v>
      </c>
      <c r="G166" s="14">
        <v>0</v>
      </c>
      <c r="H166" s="14">
        <v>0</v>
      </c>
    </row>
    <row r="167" spans="1:8" ht="36.75" thickBot="1" x14ac:dyDescent="0.3">
      <c r="A167" s="25" t="s">
        <v>234</v>
      </c>
      <c r="B167" s="14" t="s">
        <v>235</v>
      </c>
      <c r="C167" s="33">
        <v>4</v>
      </c>
      <c r="D167" s="15">
        <v>3</v>
      </c>
      <c r="E167" s="15">
        <v>0</v>
      </c>
      <c r="F167" s="15">
        <v>0</v>
      </c>
      <c r="G167" s="14">
        <v>0</v>
      </c>
      <c r="H167" s="14">
        <v>0</v>
      </c>
    </row>
    <row r="168" spans="1:8" ht="15.75" thickBot="1" x14ac:dyDescent="0.3">
      <c r="A168" s="27" t="s">
        <v>236</v>
      </c>
      <c r="B168" s="8" t="s">
        <v>237</v>
      </c>
      <c r="C168" s="34">
        <v>4</v>
      </c>
      <c r="D168" s="8">
        <v>3</v>
      </c>
      <c r="E168" s="8">
        <v>0</v>
      </c>
      <c r="F168" s="8">
        <v>0</v>
      </c>
      <c r="G168" s="7">
        <v>0</v>
      </c>
      <c r="H168" s="7">
        <v>0</v>
      </c>
    </row>
    <row r="169" spans="1:8" ht="108.75" thickBot="1" x14ac:dyDescent="0.3">
      <c r="A169" s="25" t="s">
        <v>238</v>
      </c>
      <c r="B169" s="14" t="s">
        <v>239</v>
      </c>
      <c r="C169" s="15">
        <v>0</v>
      </c>
      <c r="D169" s="15">
        <v>0</v>
      </c>
      <c r="E169" s="15">
        <v>0</v>
      </c>
      <c r="F169" s="15">
        <v>0</v>
      </c>
      <c r="G169" s="14">
        <v>0</v>
      </c>
      <c r="H169" s="14">
        <v>0</v>
      </c>
    </row>
    <row r="170" spans="1:8" ht="24.75" thickBot="1" x14ac:dyDescent="0.3">
      <c r="A170" s="27" t="s">
        <v>240</v>
      </c>
      <c r="B170" s="7" t="s">
        <v>241</v>
      </c>
      <c r="C170" s="8">
        <v>0</v>
      </c>
      <c r="D170" s="8">
        <v>0</v>
      </c>
      <c r="E170" s="8">
        <v>0</v>
      </c>
      <c r="F170" s="8">
        <v>0</v>
      </c>
      <c r="G170" s="7">
        <v>0</v>
      </c>
      <c r="H170" s="7">
        <v>0</v>
      </c>
    </row>
    <row r="171" spans="1:8" ht="24.75" thickBot="1" x14ac:dyDescent="0.3">
      <c r="A171" s="27" t="s">
        <v>242</v>
      </c>
      <c r="B171" s="7" t="s">
        <v>243</v>
      </c>
      <c r="C171" s="8">
        <v>0</v>
      </c>
      <c r="D171" s="8">
        <v>0</v>
      </c>
      <c r="E171" s="8">
        <v>0</v>
      </c>
      <c r="F171" s="8">
        <v>0</v>
      </c>
      <c r="G171" s="7">
        <v>0</v>
      </c>
      <c r="H171" s="7">
        <v>0</v>
      </c>
    </row>
    <row r="172" spans="1:8" ht="36.75" thickBot="1" x14ac:dyDescent="0.3">
      <c r="A172" s="27" t="s">
        <v>244</v>
      </c>
      <c r="B172" s="7" t="s">
        <v>245</v>
      </c>
      <c r="C172" s="8">
        <v>0</v>
      </c>
      <c r="D172" s="8">
        <v>0</v>
      </c>
      <c r="E172" s="8">
        <v>0</v>
      </c>
      <c r="F172" s="8">
        <v>0</v>
      </c>
      <c r="G172" s="7">
        <v>0</v>
      </c>
      <c r="H172" s="7">
        <v>0</v>
      </c>
    </row>
    <row r="173" spans="1:8" ht="24.75" thickBot="1" x14ac:dyDescent="0.3">
      <c r="A173" s="27" t="s">
        <v>246</v>
      </c>
      <c r="B173" s="7" t="s">
        <v>247</v>
      </c>
      <c r="C173" s="8">
        <v>0</v>
      </c>
      <c r="D173" s="8">
        <v>0</v>
      </c>
      <c r="E173" s="8">
        <v>0</v>
      </c>
      <c r="F173" s="8">
        <v>0</v>
      </c>
      <c r="G173" s="7">
        <v>0</v>
      </c>
      <c r="H173" s="7">
        <v>0</v>
      </c>
    </row>
    <row r="174" spans="1:8" ht="24.75" thickBot="1" x14ac:dyDescent="0.3">
      <c r="A174" s="25" t="s">
        <v>248</v>
      </c>
      <c r="B174" s="14" t="s">
        <v>249</v>
      </c>
      <c r="C174" s="14">
        <v>6062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</row>
    <row r="175" spans="1:8" ht="15.75" thickBot="1" x14ac:dyDescent="0.3">
      <c r="A175" s="25" t="s">
        <v>250</v>
      </c>
      <c r="B175" s="14" t="s">
        <v>251</v>
      </c>
      <c r="C175" s="14">
        <v>10417</v>
      </c>
      <c r="D175" s="14">
        <v>2166</v>
      </c>
      <c r="E175" s="14">
        <v>7</v>
      </c>
      <c r="F175" s="14">
        <v>1</v>
      </c>
      <c r="G175" s="14">
        <v>75</v>
      </c>
      <c r="H175" s="14">
        <v>0</v>
      </c>
    </row>
    <row r="176" spans="1:8" ht="15.75" thickBot="1" x14ac:dyDescent="0.3">
      <c r="A176" s="25" t="s">
        <v>252</v>
      </c>
      <c r="B176" s="14" t="s">
        <v>253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</row>
    <row r="177" spans="1:8" ht="15.75" thickBot="1" x14ac:dyDescent="0.3">
      <c r="A177" s="27" t="s">
        <v>254</v>
      </c>
      <c r="B177" s="7" t="s">
        <v>255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</row>
    <row r="178" spans="1:8" ht="24.75" thickBot="1" x14ac:dyDescent="0.3">
      <c r="A178" s="25" t="s">
        <v>256</v>
      </c>
      <c r="B178" s="14" t="s">
        <v>257</v>
      </c>
      <c r="C178" s="14">
        <f>SUM(C179:C182)</f>
        <v>0</v>
      </c>
      <c r="D178" s="14">
        <f t="shared" ref="D178:H178" si="41">SUM(D179:D182)</f>
        <v>0</v>
      </c>
      <c r="E178" s="14">
        <f t="shared" si="41"/>
        <v>0</v>
      </c>
      <c r="F178" s="14">
        <f t="shared" si="41"/>
        <v>0</v>
      </c>
      <c r="G178" s="14">
        <f t="shared" si="41"/>
        <v>0</v>
      </c>
      <c r="H178" s="14">
        <f t="shared" si="41"/>
        <v>0</v>
      </c>
    </row>
    <row r="179" spans="1:8" ht="15.75" thickBot="1" x14ac:dyDescent="0.3">
      <c r="A179" s="27" t="s">
        <v>258</v>
      </c>
      <c r="B179" s="7" t="s">
        <v>259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</row>
    <row r="180" spans="1:8" ht="48.6" customHeight="1" thickBot="1" x14ac:dyDescent="0.3">
      <c r="A180" s="27" t="s">
        <v>260</v>
      </c>
      <c r="B180" s="7" t="s">
        <v>261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</row>
    <row r="181" spans="1:8" ht="24.75" thickBot="1" x14ac:dyDescent="0.3">
      <c r="A181" s="27" t="s">
        <v>262</v>
      </c>
      <c r="B181" s="7" t="s">
        <v>263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</row>
    <row r="182" spans="1:8" ht="15.75" thickBot="1" x14ac:dyDescent="0.3">
      <c r="A182" s="27" t="s">
        <v>264</v>
      </c>
      <c r="B182" s="7" t="s">
        <v>265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</row>
    <row r="183" spans="1:8" ht="24.75" thickBot="1" x14ac:dyDescent="0.3">
      <c r="A183" s="25" t="s">
        <v>266</v>
      </c>
      <c r="B183" s="14" t="s">
        <v>267</v>
      </c>
      <c r="C183" s="14">
        <f>SUM(C184:C185)</f>
        <v>0</v>
      </c>
      <c r="D183" s="14">
        <f t="shared" ref="D183:H183" si="42">SUM(D184:D185)</f>
        <v>0</v>
      </c>
      <c r="E183" s="14">
        <f t="shared" si="42"/>
        <v>0</v>
      </c>
      <c r="F183" s="14">
        <f t="shared" si="42"/>
        <v>0</v>
      </c>
      <c r="G183" s="14">
        <f t="shared" si="42"/>
        <v>0</v>
      </c>
      <c r="H183" s="14">
        <f t="shared" si="42"/>
        <v>0</v>
      </c>
    </row>
    <row r="184" spans="1:8" ht="15.75" thickBot="1" x14ac:dyDescent="0.3">
      <c r="A184" s="27" t="s">
        <v>268</v>
      </c>
      <c r="B184" s="7" t="s">
        <v>269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</row>
    <row r="185" spans="1:8" ht="15.75" thickBot="1" x14ac:dyDescent="0.3">
      <c r="A185" s="27" t="s">
        <v>270</v>
      </c>
      <c r="B185" s="7" t="s">
        <v>271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</row>
    <row r="186" spans="1:8" ht="24.75" thickBot="1" x14ac:dyDescent="0.3">
      <c r="A186" s="25" t="s">
        <v>272</v>
      </c>
      <c r="B186" s="14" t="s">
        <v>273</v>
      </c>
      <c r="C186" s="14">
        <f>SUM(C187:C188)</f>
        <v>0</v>
      </c>
      <c r="D186" s="14">
        <f t="shared" ref="D186:H186" si="43">SUM(D187:D188)</f>
        <v>0</v>
      </c>
      <c r="E186" s="14">
        <f t="shared" si="43"/>
        <v>0</v>
      </c>
      <c r="F186" s="14">
        <f t="shared" si="43"/>
        <v>0</v>
      </c>
      <c r="G186" s="14">
        <f t="shared" si="43"/>
        <v>0</v>
      </c>
      <c r="H186" s="14">
        <f t="shared" si="43"/>
        <v>0</v>
      </c>
    </row>
    <row r="187" spans="1:8" ht="15.75" thickBot="1" x14ac:dyDescent="0.3">
      <c r="A187" s="27" t="s">
        <v>274</v>
      </c>
      <c r="B187" s="7" t="s">
        <v>269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</row>
    <row r="188" spans="1:8" ht="15.75" thickBot="1" x14ac:dyDescent="0.3">
      <c r="A188" s="27" t="s">
        <v>275</v>
      </c>
      <c r="B188" s="7" t="s">
        <v>271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</row>
    <row r="189" spans="1:8" ht="24.75" thickBot="1" x14ac:dyDescent="0.3">
      <c r="A189" s="25" t="s">
        <v>276</v>
      </c>
      <c r="B189" s="14" t="s">
        <v>277</v>
      </c>
      <c r="C189" s="14">
        <f>SUM(C190:C191)</f>
        <v>0</v>
      </c>
      <c r="D189" s="14">
        <f t="shared" ref="D189:H189" si="44">SUM(D190:D191)</f>
        <v>0</v>
      </c>
      <c r="E189" s="14">
        <f t="shared" si="44"/>
        <v>0</v>
      </c>
      <c r="F189" s="14">
        <f t="shared" si="44"/>
        <v>0</v>
      </c>
      <c r="G189" s="14">
        <f t="shared" si="44"/>
        <v>0</v>
      </c>
      <c r="H189" s="14">
        <f t="shared" si="44"/>
        <v>0</v>
      </c>
    </row>
    <row r="190" spans="1:8" ht="15.75" thickBot="1" x14ac:dyDescent="0.3">
      <c r="A190" s="27" t="s">
        <v>278</v>
      </c>
      <c r="B190" s="7" t="s">
        <v>269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</row>
    <row r="191" spans="1:8" ht="15.75" thickBot="1" x14ac:dyDescent="0.3">
      <c r="A191" s="27" t="s">
        <v>279</v>
      </c>
      <c r="B191" s="7" t="s">
        <v>271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</row>
    <row r="192" spans="1:8" ht="24.75" thickBot="1" x14ac:dyDescent="0.3">
      <c r="A192" s="25" t="s">
        <v>280</v>
      </c>
      <c r="B192" s="14" t="s">
        <v>281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</row>
    <row r="193" spans="1:8" ht="36.75" thickBot="1" x14ac:dyDescent="0.3">
      <c r="A193" s="25" t="s">
        <v>282</v>
      </c>
      <c r="B193" s="14" t="s">
        <v>283</v>
      </c>
      <c r="C193" s="14">
        <f>SUM(C194:C195)</f>
        <v>0</v>
      </c>
      <c r="D193" s="14">
        <f t="shared" ref="D193:H193" si="45">SUM(D194:D195)</f>
        <v>0</v>
      </c>
      <c r="E193" s="14">
        <f t="shared" si="45"/>
        <v>0</v>
      </c>
      <c r="F193" s="14">
        <f t="shared" si="45"/>
        <v>0</v>
      </c>
      <c r="G193" s="14">
        <f t="shared" si="45"/>
        <v>0</v>
      </c>
      <c r="H193" s="14">
        <f t="shared" si="45"/>
        <v>0</v>
      </c>
    </row>
    <row r="194" spans="1:8" ht="15.75" thickBot="1" x14ac:dyDescent="0.3">
      <c r="A194" s="27" t="s">
        <v>284</v>
      </c>
      <c r="B194" s="7" t="s">
        <v>269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</row>
    <row r="195" spans="1:8" ht="15.75" thickBot="1" x14ac:dyDescent="0.3">
      <c r="A195" s="27" t="s">
        <v>285</v>
      </c>
      <c r="B195" s="7" t="s">
        <v>271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</row>
    <row r="196" spans="1:8" x14ac:dyDescent="0.25">
      <c r="A196" s="82" t="s">
        <v>286</v>
      </c>
      <c r="B196" s="83"/>
      <c r="C196" s="83"/>
      <c r="D196" s="83"/>
      <c r="E196" s="83"/>
      <c r="F196" s="83"/>
      <c r="G196" s="83"/>
      <c r="H196" s="84"/>
    </row>
    <row r="197" spans="1:8" ht="15.75" thickBot="1" x14ac:dyDescent="0.3">
      <c r="A197" s="85" t="s">
        <v>287</v>
      </c>
      <c r="B197" s="86"/>
      <c r="C197" s="86"/>
      <c r="D197" s="86"/>
      <c r="E197" s="86"/>
      <c r="F197" s="86"/>
      <c r="G197" s="86"/>
      <c r="H197" s="87"/>
    </row>
    <row r="198" spans="1:8" ht="36.75" thickBot="1" x14ac:dyDescent="0.3">
      <c r="A198" s="27" t="s">
        <v>288</v>
      </c>
      <c r="B198" s="7" t="s">
        <v>289</v>
      </c>
      <c r="C198" s="67">
        <v>0</v>
      </c>
      <c r="D198" s="68">
        <v>2009</v>
      </c>
      <c r="E198" s="68">
        <v>7</v>
      </c>
      <c r="F198" s="68">
        <v>1</v>
      </c>
      <c r="G198" s="68">
        <v>75</v>
      </c>
      <c r="H198" s="67">
        <v>0</v>
      </c>
    </row>
    <row r="199" spans="1:8" ht="24.75" thickBot="1" x14ac:dyDescent="0.3">
      <c r="A199" s="27" t="s">
        <v>290</v>
      </c>
      <c r="B199" s="7" t="s">
        <v>291</v>
      </c>
      <c r="C199" s="67">
        <v>0</v>
      </c>
      <c r="D199" s="68">
        <v>157</v>
      </c>
      <c r="E199" s="68">
        <v>0</v>
      </c>
      <c r="F199" s="68">
        <v>0</v>
      </c>
      <c r="G199" s="68">
        <v>0</v>
      </c>
      <c r="H199" s="67">
        <v>0</v>
      </c>
    </row>
    <row r="200" spans="1:8" ht="36.75" thickBot="1" x14ac:dyDescent="0.3">
      <c r="A200" s="27" t="s">
        <v>292</v>
      </c>
      <c r="B200" s="7" t="s">
        <v>293</v>
      </c>
      <c r="C200" s="67">
        <v>0</v>
      </c>
      <c r="D200" s="68">
        <v>0</v>
      </c>
      <c r="E200" s="68">
        <v>0</v>
      </c>
      <c r="F200" s="68">
        <v>0</v>
      </c>
      <c r="G200" s="68">
        <v>0</v>
      </c>
      <c r="H200" s="67">
        <v>0</v>
      </c>
    </row>
    <row r="201" spans="1:8" ht="36.75" thickBot="1" x14ac:dyDescent="0.3">
      <c r="A201" s="27" t="s">
        <v>294</v>
      </c>
      <c r="B201" s="7" t="s">
        <v>295</v>
      </c>
      <c r="C201" s="67">
        <v>0</v>
      </c>
      <c r="D201" s="68">
        <v>120</v>
      </c>
      <c r="E201" s="68">
        <v>0</v>
      </c>
      <c r="F201" s="68">
        <v>0</v>
      </c>
      <c r="G201" s="68">
        <v>0</v>
      </c>
      <c r="H201" s="67">
        <v>0</v>
      </c>
    </row>
    <row r="202" spans="1:8" ht="24.75" thickBot="1" x14ac:dyDescent="0.3">
      <c r="A202" s="27" t="s">
        <v>296</v>
      </c>
      <c r="B202" s="7" t="s">
        <v>297</v>
      </c>
      <c r="C202" s="67">
        <v>0</v>
      </c>
      <c r="D202" s="68">
        <v>2166</v>
      </c>
      <c r="E202" s="68">
        <v>7</v>
      </c>
      <c r="F202" s="68">
        <v>1</v>
      </c>
      <c r="G202" s="68">
        <v>75</v>
      </c>
      <c r="H202" s="67">
        <v>0</v>
      </c>
    </row>
    <row r="203" spans="1:8" ht="15.75" thickBot="1" x14ac:dyDescent="0.3">
      <c r="A203" s="27" t="s">
        <v>298</v>
      </c>
      <c r="B203" s="7" t="s">
        <v>299</v>
      </c>
      <c r="C203" s="67">
        <v>0</v>
      </c>
      <c r="D203" s="68">
        <v>0</v>
      </c>
      <c r="E203" s="68">
        <v>0</v>
      </c>
      <c r="F203" s="68">
        <v>0</v>
      </c>
      <c r="G203" s="68">
        <v>0</v>
      </c>
      <c r="H203" s="67">
        <v>0</v>
      </c>
    </row>
    <row r="204" spans="1:8" ht="24.75" thickBot="1" x14ac:dyDescent="0.3">
      <c r="A204" s="27" t="s">
        <v>300</v>
      </c>
      <c r="B204" s="7" t="s">
        <v>301</v>
      </c>
      <c r="C204" s="67">
        <v>0</v>
      </c>
      <c r="D204" s="68">
        <v>7</v>
      </c>
      <c r="E204" s="68">
        <v>0</v>
      </c>
      <c r="F204" s="68">
        <v>0</v>
      </c>
      <c r="G204" s="68">
        <v>0</v>
      </c>
      <c r="H204" s="67">
        <v>0</v>
      </c>
    </row>
    <row r="205" spans="1:8" ht="24.75" thickBot="1" x14ac:dyDescent="0.3">
      <c r="A205" s="27" t="s">
        <v>302</v>
      </c>
      <c r="B205" s="7" t="s">
        <v>303</v>
      </c>
      <c r="C205" s="67">
        <v>0</v>
      </c>
      <c r="D205" s="68">
        <v>442</v>
      </c>
      <c r="E205" s="68">
        <v>0</v>
      </c>
      <c r="F205" s="68">
        <v>0</v>
      </c>
      <c r="G205" s="68">
        <v>0</v>
      </c>
      <c r="H205" s="67">
        <v>0</v>
      </c>
    </row>
    <row r="206" spans="1:8" x14ac:dyDescent="0.25">
      <c r="A206" s="88"/>
      <c r="B206" s="88"/>
      <c r="C206" s="88"/>
      <c r="D206" s="88"/>
      <c r="E206" s="88"/>
      <c r="F206" s="88"/>
      <c r="G206" s="4"/>
      <c r="H206" s="4"/>
    </row>
    <row r="207" spans="1:8" x14ac:dyDescent="0.25">
      <c r="A207" s="24"/>
      <c r="B207" s="89"/>
      <c r="C207" s="89"/>
      <c r="D207" s="89"/>
      <c r="E207" s="89"/>
      <c r="F207" s="89"/>
      <c r="G207" s="6"/>
      <c r="H207" s="6"/>
    </row>
    <row r="208" spans="1:8" x14ac:dyDescent="0.25">
      <c r="A208" s="90"/>
      <c r="B208" s="90"/>
      <c r="C208" s="90"/>
      <c r="D208" s="90"/>
      <c r="E208" s="90"/>
      <c r="F208" s="90"/>
      <c r="G208" s="90"/>
      <c r="H208" s="90"/>
    </row>
    <row r="209" spans="1:8" x14ac:dyDescent="0.25">
      <c r="A209" s="78" t="s">
        <v>304</v>
      </c>
      <c r="B209" s="78"/>
      <c r="C209" s="78"/>
      <c r="D209" s="78"/>
      <c r="E209" s="78"/>
      <c r="F209" s="78"/>
      <c r="G209" s="78"/>
      <c r="H209" s="78"/>
    </row>
    <row r="210" spans="1:8" x14ac:dyDescent="0.25">
      <c r="A210" s="80" t="s">
        <v>305</v>
      </c>
      <c r="B210" s="80"/>
      <c r="C210" s="80"/>
      <c r="D210" s="80"/>
      <c r="E210" s="80"/>
      <c r="F210" s="80"/>
      <c r="G210" s="80"/>
      <c r="H210" s="80"/>
    </row>
    <row r="211" spans="1:8" x14ac:dyDescent="0.25">
      <c r="A211" s="80" t="s">
        <v>306</v>
      </c>
      <c r="B211" s="80"/>
      <c r="C211" s="80"/>
      <c r="D211" s="80"/>
      <c r="E211" s="80"/>
      <c r="F211" s="80"/>
      <c r="G211" s="80"/>
      <c r="H211" s="80"/>
    </row>
    <row r="212" spans="1:8" x14ac:dyDescent="0.25">
      <c r="A212" s="72" t="s">
        <v>307</v>
      </c>
      <c r="B212" s="72"/>
      <c r="C212" s="72"/>
      <c r="D212" s="72"/>
      <c r="E212" s="72"/>
      <c r="F212" s="72"/>
      <c r="G212" s="72"/>
      <c r="H212" s="72"/>
    </row>
    <row r="213" spans="1:8" x14ac:dyDescent="0.25">
      <c r="A213" s="81" t="s">
        <v>308</v>
      </c>
      <c r="B213" s="81"/>
      <c r="C213" s="81"/>
      <c r="D213" s="81"/>
      <c r="E213" s="81"/>
      <c r="F213" s="81"/>
      <c r="G213" s="81"/>
      <c r="H213" s="81"/>
    </row>
    <row r="214" spans="1:8" x14ac:dyDescent="0.25">
      <c r="A214" s="72" t="s">
        <v>309</v>
      </c>
      <c r="B214" s="72"/>
      <c r="C214" s="72"/>
      <c r="D214" s="72"/>
      <c r="E214" s="72"/>
      <c r="F214" s="72"/>
      <c r="G214" s="72"/>
      <c r="H214" s="72"/>
    </row>
    <row r="215" spans="1:8" x14ac:dyDescent="0.25">
      <c r="A215" s="72" t="s">
        <v>310</v>
      </c>
      <c r="B215" s="72"/>
      <c r="C215" s="72"/>
      <c r="D215" s="72"/>
      <c r="E215" s="72"/>
      <c r="F215" s="72"/>
      <c r="G215" s="72"/>
      <c r="H215" s="72"/>
    </row>
    <row r="216" spans="1:8" x14ac:dyDescent="0.25">
      <c r="A216" s="72" t="s">
        <v>311</v>
      </c>
      <c r="B216" s="72"/>
      <c r="C216" s="72"/>
      <c r="D216" s="72"/>
      <c r="E216" s="72"/>
      <c r="F216" s="72"/>
      <c r="G216" s="72"/>
      <c r="H216" s="72"/>
    </row>
  </sheetData>
  <mergeCells count="108">
    <mergeCell ref="A1:H1"/>
    <mergeCell ref="A3:H3"/>
    <mergeCell ref="A4:H4"/>
    <mergeCell ref="A5:H5"/>
    <mergeCell ref="A7:H7"/>
    <mergeCell ref="A8:D8"/>
    <mergeCell ref="E8:F8"/>
    <mergeCell ref="A10:A11"/>
    <mergeCell ref="B10:B11"/>
    <mergeCell ref="C10:H10"/>
    <mergeCell ref="A23:A24"/>
    <mergeCell ref="C23:C24"/>
    <mergeCell ref="D23:D24"/>
    <mergeCell ref="E23:E24"/>
    <mergeCell ref="F23:F24"/>
    <mergeCell ref="G23:G24"/>
    <mergeCell ref="H23:H24"/>
    <mergeCell ref="H40:H41"/>
    <mergeCell ref="A44:A46"/>
    <mergeCell ref="C44:C46"/>
    <mergeCell ref="D44:D46"/>
    <mergeCell ref="E44:E46"/>
    <mergeCell ref="F44:F46"/>
    <mergeCell ref="G44:G46"/>
    <mergeCell ref="H44:H46"/>
    <mergeCell ref="A40:A41"/>
    <mergeCell ref="C40:C41"/>
    <mergeCell ref="D40:D41"/>
    <mergeCell ref="E40:E41"/>
    <mergeCell ref="F40:F41"/>
    <mergeCell ref="G40:G41"/>
    <mergeCell ref="H49:H50"/>
    <mergeCell ref="A53:A54"/>
    <mergeCell ref="C53:C54"/>
    <mergeCell ref="D53:D54"/>
    <mergeCell ref="E53:E54"/>
    <mergeCell ref="F53:F54"/>
    <mergeCell ref="G53:G54"/>
    <mergeCell ref="H53:H54"/>
    <mergeCell ref="A49:A50"/>
    <mergeCell ref="C49:C50"/>
    <mergeCell ref="D49:D50"/>
    <mergeCell ref="E49:E50"/>
    <mergeCell ref="F49:F50"/>
    <mergeCell ref="G49:G50"/>
    <mergeCell ref="H68:H69"/>
    <mergeCell ref="A89:A90"/>
    <mergeCell ref="C89:C90"/>
    <mergeCell ref="D89:D90"/>
    <mergeCell ref="E89:E90"/>
    <mergeCell ref="F89:F90"/>
    <mergeCell ref="G89:G90"/>
    <mergeCell ref="H89:H90"/>
    <mergeCell ref="A68:A69"/>
    <mergeCell ref="C68:C69"/>
    <mergeCell ref="D68:D69"/>
    <mergeCell ref="E68:E69"/>
    <mergeCell ref="F68:F69"/>
    <mergeCell ref="G68:G69"/>
    <mergeCell ref="H101:H102"/>
    <mergeCell ref="A117:A118"/>
    <mergeCell ref="C117:C118"/>
    <mergeCell ref="D117:D118"/>
    <mergeCell ref="E117:E118"/>
    <mergeCell ref="F117:F118"/>
    <mergeCell ref="G117:G118"/>
    <mergeCell ref="H117:H118"/>
    <mergeCell ref="A101:A102"/>
    <mergeCell ref="C101:C102"/>
    <mergeCell ref="D101:D102"/>
    <mergeCell ref="E101:E102"/>
    <mergeCell ref="F101:F102"/>
    <mergeCell ref="G101:G102"/>
    <mergeCell ref="D145:D146"/>
    <mergeCell ref="E145:E146"/>
    <mergeCell ref="F145:F146"/>
    <mergeCell ref="G145:G146"/>
    <mergeCell ref="H145:H146"/>
    <mergeCell ref="A141:A142"/>
    <mergeCell ref="C141:C142"/>
    <mergeCell ref="D141:D142"/>
    <mergeCell ref="E141:E142"/>
    <mergeCell ref="F141:F142"/>
    <mergeCell ref="G141:G142"/>
    <mergeCell ref="A215:H215"/>
    <mergeCell ref="A216:H216"/>
    <mergeCell ref="E2:H2"/>
    <mergeCell ref="A209:H209"/>
    <mergeCell ref="A210:H210"/>
    <mergeCell ref="A211:H211"/>
    <mergeCell ref="A212:H212"/>
    <mergeCell ref="A213:H213"/>
    <mergeCell ref="A214:H214"/>
    <mergeCell ref="H159:H160"/>
    <mergeCell ref="A196:H196"/>
    <mergeCell ref="A197:H197"/>
    <mergeCell ref="A206:F206"/>
    <mergeCell ref="B207:F207"/>
    <mergeCell ref="A208:H208"/>
    <mergeCell ref="A159:A160"/>
    <mergeCell ref="C159:C160"/>
    <mergeCell ref="D159:D160"/>
    <mergeCell ref="E159:E160"/>
    <mergeCell ref="F159:F160"/>
    <mergeCell ref="G159:G160"/>
    <mergeCell ref="H141:H142"/>
    <mergeCell ref="A145:A146"/>
    <mergeCell ref="C145:C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Управление </vt:lpstr>
      <vt:lpstr>Волгоградская область</vt:lpstr>
      <vt:lpstr>Астраханская область</vt:lpstr>
      <vt:lpstr>Республика Калмыкия</vt:lpstr>
      <vt:lpstr>Саратовская область</vt:lpstr>
      <vt:lpstr>Пензенская обл.</vt:lpstr>
      <vt:lpstr>'Управление '!_Toc507508152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Сергей Васильевич</dc:creator>
  <cp:lastModifiedBy>Хорошевская Ирина Ивановна</cp:lastModifiedBy>
  <cp:lastPrinted>2018-10-04T11:11:10Z</cp:lastPrinted>
  <dcterms:created xsi:type="dcterms:W3CDTF">2018-03-14T06:44:30Z</dcterms:created>
  <dcterms:modified xsi:type="dcterms:W3CDTF">2020-06-08T07:27:16Z</dcterms:modified>
</cp:coreProperties>
</file>