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0" windowWidth="19140" windowHeight="6465"/>
  </bookViews>
  <sheets>
    <sheet name="Управление" sheetId="1" r:id="rId1"/>
    <sheet name="Волгоградская обл." sheetId="2" r:id="rId2"/>
    <sheet name="Астраханская обл." sheetId="3" r:id="rId3"/>
    <sheet name="Республика Калмыкия" sheetId="4" r:id="rId4"/>
  </sheets>
  <calcPr calcId="145621"/>
</workbook>
</file>

<file path=xl/calcChain.xml><?xml version="1.0" encoding="utf-8"?>
<calcChain xmlns="http://schemas.openxmlformats.org/spreadsheetml/2006/main">
  <c r="T80" i="1" l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C80" i="1"/>
  <c r="R32" i="1" l="1"/>
  <c r="Q32" i="1"/>
  <c r="N32" i="1"/>
  <c r="M32" i="1"/>
  <c r="J32" i="1"/>
  <c r="I32" i="1"/>
  <c r="F32" i="1"/>
  <c r="E32" i="1"/>
  <c r="R32" i="2"/>
  <c r="N32" i="2"/>
  <c r="J32" i="2"/>
  <c r="F32" i="2"/>
  <c r="T32" i="2"/>
  <c r="Q32" i="2"/>
  <c r="P32" i="2"/>
  <c r="M32" i="2"/>
  <c r="L32" i="2"/>
  <c r="I32" i="2"/>
  <c r="H32" i="2"/>
  <c r="E32" i="2"/>
  <c r="D32" i="2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T32" i="1"/>
  <c r="S32" i="1"/>
  <c r="S103" i="1" s="1"/>
  <c r="P32" i="1"/>
  <c r="O32" i="1"/>
  <c r="L32" i="1"/>
  <c r="K32" i="1"/>
  <c r="K103" i="1" s="1"/>
  <c r="H32" i="1"/>
  <c r="G32" i="1"/>
  <c r="D32" i="1"/>
  <c r="C32" i="1"/>
  <c r="C103" i="1" s="1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S32" i="2"/>
  <c r="S102" i="2" s="1"/>
  <c r="O32" i="2"/>
  <c r="O102" i="2" s="1"/>
  <c r="K32" i="2"/>
  <c r="G32" i="2"/>
  <c r="C32" i="2"/>
  <c r="C102" i="2" s="1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R103" i="3"/>
  <c r="J103" i="3"/>
  <c r="T32" i="3"/>
  <c r="S32" i="3"/>
  <c r="R32" i="3"/>
  <c r="Q32" i="3"/>
  <c r="Q103" i="3" s="1"/>
  <c r="P32" i="3"/>
  <c r="O32" i="3"/>
  <c r="N32" i="3"/>
  <c r="M32" i="3"/>
  <c r="M103" i="3" s="1"/>
  <c r="L32" i="3"/>
  <c r="K32" i="3"/>
  <c r="J32" i="3"/>
  <c r="I32" i="3"/>
  <c r="I103" i="3" s="1"/>
  <c r="H32" i="3"/>
  <c r="G32" i="3"/>
  <c r="F32" i="3"/>
  <c r="F103" i="3" s="1"/>
  <c r="E32" i="3"/>
  <c r="E103" i="3" s="1"/>
  <c r="D32" i="3"/>
  <c r="C32" i="3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T32" i="4"/>
  <c r="T102" i="4" s="1"/>
  <c r="S32" i="4"/>
  <c r="R32" i="4"/>
  <c r="Q32" i="4"/>
  <c r="Q102" i="4" s="1"/>
  <c r="P32" i="4"/>
  <c r="P102" i="4" s="1"/>
  <c r="O32" i="4"/>
  <c r="O102" i="4" s="1"/>
  <c r="N32" i="4"/>
  <c r="M32" i="4"/>
  <c r="M102" i="4" s="1"/>
  <c r="L32" i="4"/>
  <c r="L102" i="4" s="1"/>
  <c r="K32" i="4"/>
  <c r="J32" i="4"/>
  <c r="I32" i="4"/>
  <c r="I102" i="4" s="1"/>
  <c r="H32" i="4"/>
  <c r="H102" i="4" s="1"/>
  <c r="G32" i="4"/>
  <c r="F32" i="4"/>
  <c r="E32" i="4"/>
  <c r="E102" i="4" s="1"/>
  <c r="D32" i="4"/>
  <c r="D102" i="4" s="1"/>
  <c r="C32" i="4"/>
  <c r="H103" i="1" l="1"/>
  <c r="P103" i="1"/>
  <c r="G102" i="2"/>
  <c r="K102" i="2"/>
  <c r="I102" i="2"/>
  <c r="M102" i="2"/>
  <c r="H102" i="2"/>
  <c r="D102" i="2"/>
  <c r="L102" i="2"/>
  <c r="T102" i="2"/>
  <c r="N103" i="3"/>
  <c r="C103" i="3"/>
  <c r="G103" i="3"/>
  <c r="K103" i="3"/>
  <c r="O103" i="3"/>
  <c r="S103" i="3"/>
  <c r="F102" i="4"/>
  <c r="J102" i="4"/>
  <c r="N102" i="4"/>
  <c r="R102" i="4"/>
  <c r="C102" i="4"/>
  <c r="G102" i="4"/>
  <c r="K102" i="4"/>
  <c r="S102" i="4"/>
  <c r="F103" i="1"/>
  <c r="N103" i="1"/>
  <c r="G103" i="1"/>
  <c r="O103" i="1"/>
  <c r="J103" i="1"/>
  <c r="R103" i="1"/>
  <c r="E103" i="1"/>
  <c r="I103" i="1"/>
  <c r="M103" i="1"/>
  <c r="Q103" i="1"/>
  <c r="D103" i="1"/>
  <c r="L103" i="1"/>
  <c r="T103" i="1"/>
  <c r="Q102" i="2"/>
  <c r="E102" i="2"/>
  <c r="P102" i="2"/>
  <c r="F102" i="2"/>
  <c r="J102" i="2"/>
  <c r="N102" i="2"/>
  <c r="R102" i="2"/>
  <c r="D103" i="3"/>
  <c r="H103" i="3"/>
  <c r="L103" i="3"/>
  <c r="P103" i="3"/>
  <c r="T103" i="3"/>
</calcChain>
</file>

<file path=xl/sharedStrings.xml><?xml version="1.0" encoding="utf-8"?>
<sst xmlns="http://schemas.openxmlformats.org/spreadsheetml/2006/main" count="526" uniqueCount="112">
  <si>
    <t>Форма УТ-К</t>
  </si>
  <si>
    <t>Сведения об административных наказаниях, примененных</t>
  </si>
  <si>
    <t>(наименование территориального органа Ростехнадзора)</t>
  </si>
  <si>
    <t>№ п/п</t>
  </si>
  <si>
    <t>№ статьи КоАП</t>
  </si>
  <si>
    <t>Число дел об административных правонарушениях, единиц</t>
  </si>
  <si>
    <t>Наложено административных штрафов, единиц</t>
  </si>
  <si>
    <t>Сумма наложенного штрафа, тыс. руб.</t>
  </si>
  <si>
    <t>Сумма взысканного штрафа, тыс. руб.</t>
  </si>
  <si>
    <t>Сведения о примененных наказаниях (штрафах) к</t>
  </si>
  <si>
    <t>(с указанием части статьи)</t>
  </si>
  <si>
    <t>Возбужденных должностными лицами</t>
  </si>
  <si>
    <t>из них направленных в другие органы</t>
  </si>
  <si>
    <t>рассмотренных в установленном порядке</t>
  </si>
  <si>
    <t>Гражданам (Г)</t>
  </si>
  <si>
    <t>Должностным лицам (Д)</t>
  </si>
  <si>
    <t>Юридическим лицам (Ю)</t>
  </si>
  <si>
    <t>Количество</t>
  </si>
  <si>
    <t>Сумма, тыс. руб.</t>
  </si>
  <si>
    <t>наложенных</t>
  </si>
  <si>
    <t>взысканных</t>
  </si>
  <si>
    <t>В сфере государственного энергетического надзора</t>
  </si>
  <si>
    <t xml:space="preserve">Статья 7.19 </t>
  </si>
  <si>
    <t>Статья 9.7</t>
  </si>
  <si>
    <t>Статья 9.8</t>
  </si>
  <si>
    <t>Статья 9.9</t>
  </si>
  <si>
    <t>Статья 9.10*</t>
  </si>
  <si>
    <t>Статья 9.11</t>
  </si>
  <si>
    <t>Части 7, 8 и 10* Статьи 9.16</t>
  </si>
  <si>
    <t>Статья 9.17</t>
  </si>
  <si>
    <t>Статья 9.18</t>
  </si>
  <si>
    <t xml:space="preserve">Части 1-6 статья 9.22 </t>
  </si>
  <si>
    <t>Статья 14.61</t>
  </si>
  <si>
    <t>Части 1, 2 Статьи 14.43</t>
  </si>
  <si>
    <t xml:space="preserve">Статья 17.7 </t>
  </si>
  <si>
    <t xml:space="preserve">Статья 17.9 </t>
  </si>
  <si>
    <t>Часть 1 Статьи 19.4</t>
  </si>
  <si>
    <t>Часть 1 Статьи 19.5</t>
  </si>
  <si>
    <t>Статья 19.6</t>
  </si>
  <si>
    <t>Статья 19.7</t>
  </si>
  <si>
    <t xml:space="preserve">Статья 19.20 </t>
  </si>
  <si>
    <t>Часть 1 статьи 20.25</t>
  </si>
  <si>
    <t>Всего</t>
  </si>
  <si>
    <t>В сфере безопасного ведения работ, связанных с пользованием недрами, промышленной безопасности и безопасности гидротехнических сооружений</t>
  </si>
  <si>
    <t>Часть 2 Статьи 7.2*</t>
  </si>
  <si>
    <t>Часть 2 Статьи 7.3*</t>
  </si>
  <si>
    <t>Статья 7.4*</t>
  </si>
  <si>
    <t xml:space="preserve">Статья 7.5 </t>
  </si>
  <si>
    <t>Статья 7.7</t>
  </si>
  <si>
    <t>Статья 7.10*</t>
  </si>
  <si>
    <t>Часть 2 Статьи 8.10</t>
  </si>
  <si>
    <t>Части 1 и 3 Статьи 8.17</t>
  </si>
  <si>
    <t>Статья 8.19*</t>
  </si>
  <si>
    <t>Статья 8.39*</t>
  </si>
  <si>
    <t>Статья 9.1*</t>
  </si>
  <si>
    <t>Статья 9.2*</t>
  </si>
  <si>
    <t xml:space="preserve">Часть 2 Статьи 9.5 </t>
  </si>
  <si>
    <t xml:space="preserve">Статья 9.7 </t>
  </si>
  <si>
    <t xml:space="preserve">Статья 9.8 </t>
  </si>
  <si>
    <t xml:space="preserve">Статья 9.11 </t>
  </si>
  <si>
    <t>Статья 9.19</t>
  </si>
  <si>
    <t>Часть 7 статьи 9.22</t>
  </si>
  <si>
    <t>Статья 10.10*</t>
  </si>
  <si>
    <t>Статья 11.6*</t>
  </si>
  <si>
    <t>Часть 3 статьи 11.14</t>
  </si>
  <si>
    <t>Статья 11.20</t>
  </si>
  <si>
    <t>Статья 11.20.1</t>
  </si>
  <si>
    <t xml:space="preserve">Части 2,3 и 4 Статьи 14.1 </t>
  </si>
  <si>
    <t>Статья 14.26</t>
  </si>
  <si>
    <t>Части 1 и 2 статьи 14.43</t>
  </si>
  <si>
    <t>Статья 14.44*</t>
  </si>
  <si>
    <t>Статья 14.61*</t>
  </si>
  <si>
    <t>Статья 17.7</t>
  </si>
  <si>
    <t>Статья 17.9</t>
  </si>
  <si>
    <t>Статья 19.2</t>
  </si>
  <si>
    <t>Статья 19.4</t>
  </si>
  <si>
    <t>Части 1, 11, 15 и 20.1. статьи 19.5</t>
  </si>
  <si>
    <t xml:space="preserve">Части 1 и 2 статьи 19.19 </t>
  </si>
  <si>
    <t>Статья 19.20</t>
  </si>
  <si>
    <t>Статья 19.22*</t>
  </si>
  <si>
    <t>Часть 1 статьи 19.26</t>
  </si>
  <si>
    <t>Статья 19.33</t>
  </si>
  <si>
    <t xml:space="preserve">Части 1-3 статьи 20.4 </t>
  </si>
  <si>
    <t>Части 1 статьи 20.25</t>
  </si>
  <si>
    <t>Всего:</t>
  </si>
  <si>
    <t>В сфере государственного строительного надзора</t>
  </si>
  <si>
    <t>Статья 6.3</t>
  </si>
  <si>
    <t>Статья 8.1</t>
  </si>
  <si>
    <t>Статья 8.2</t>
  </si>
  <si>
    <t>Статья 8.4</t>
  </si>
  <si>
    <t>Часть 1 Статьи 8.6</t>
  </si>
  <si>
    <t>Статья 8.21</t>
  </si>
  <si>
    <t>Статья 8.41</t>
  </si>
  <si>
    <t>Статья 9.4</t>
  </si>
  <si>
    <t>Статья 9.5</t>
  </si>
  <si>
    <t>Статья 9.5.1</t>
  </si>
  <si>
    <t>Часть 3 Статьи 9.16</t>
  </si>
  <si>
    <t>Часть 1 статьи 19.4</t>
  </si>
  <si>
    <t>Часть 1 и 6 статьи 19.5</t>
  </si>
  <si>
    <t>Части 1,2,3 и 6 Статьи 20.4</t>
  </si>
  <si>
    <t>Часть 1 Статьи 20.25</t>
  </si>
  <si>
    <t>В целом по территориальному органу</t>
  </si>
  <si>
    <t xml:space="preserve">                 (ФИО и подпись руководителя  территориального органа Ростехнадзора, дата)</t>
  </si>
  <si>
    <t>* - в части, определенной Кодексом Российской Федерации об административных правонарушениях от 30 декабря 2001 г. № 195-ФЗ</t>
  </si>
  <si>
    <t>Форма УТ-К по Волгоградской области</t>
  </si>
  <si>
    <t>Форма УТ-К по Астраханской области</t>
  </si>
  <si>
    <t>Форма УТ-К по Республике Калмыкия</t>
  </si>
  <si>
    <t>Статья  8.7*</t>
  </si>
  <si>
    <t>Статья 19.4.1.</t>
  </si>
  <si>
    <r>
      <t>_</t>
    </r>
    <r>
      <rPr>
        <u/>
        <sz val="12"/>
        <color theme="1"/>
        <rFont val="Times New Roman"/>
        <family val="1"/>
        <charset val="204"/>
      </rPr>
      <t>Нижне-Волжское управление Ростехнадзора</t>
    </r>
    <r>
      <rPr>
        <sz val="12"/>
        <color theme="1"/>
        <rFont val="Times New Roman"/>
        <family val="1"/>
        <charset val="204"/>
      </rPr>
      <t>__ за _</t>
    </r>
    <r>
      <rPr>
        <u/>
        <sz val="12"/>
        <color theme="1"/>
        <rFont val="Times New Roman"/>
        <family val="1"/>
        <charset val="204"/>
      </rPr>
      <t>_12 месяцев</t>
    </r>
    <r>
      <rPr>
        <sz val="12"/>
        <color theme="1"/>
        <rFont val="Times New Roman"/>
        <family val="1"/>
        <charset val="204"/>
      </rPr>
      <t>_20</t>
    </r>
    <r>
      <rPr>
        <u/>
        <sz val="12"/>
        <color theme="1"/>
        <rFont val="Times New Roman"/>
        <family val="1"/>
        <charset val="204"/>
      </rPr>
      <t>20</t>
    </r>
    <r>
      <rPr>
        <sz val="12"/>
        <color theme="1"/>
        <rFont val="Times New Roman"/>
        <family val="1"/>
        <charset val="204"/>
      </rPr>
      <t xml:space="preserve"> г.</t>
    </r>
  </si>
  <si>
    <t>Ю.П. Кулиничев__________________________________________________________14.01.2021</t>
  </si>
  <si>
    <t>Статья 9.1.1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</si>
</sst>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i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/>
    <xf numFmtId="0" fontId="19" fillId="0" borderId="0" xfId="0" applyFont="1"/>
    <xf numFmtId="0" fontId="0" fillId="0" borderId="0" xfId="0" applyBorder="1"/>
    <xf numFmtId="0" fontId="1" fillId="0" borderId="0" xfId="0" applyFont="1" applyBorder="1"/>
    <xf numFmtId="0" fontId="16" fillId="0" borderId="0" xfId="0" applyFont="1" applyBorder="1"/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/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indent="1"/>
    </xf>
    <xf numFmtId="0" fontId="0" fillId="0" borderId="0" xfId="0" applyFill="1" applyBorder="1"/>
    <xf numFmtId="0" fontId="1" fillId="0" borderId="0" xfId="0" applyFont="1" applyFill="1" applyBorder="1"/>
    <xf numFmtId="0" fontId="16" fillId="0" borderId="0" xfId="0" applyFont="1" applyFill="1" applyBorder="1"/>
    <xf numFmtId="0" fontId="4" fillId="0" borderId="0" xfId="0" applyFont="1" applyFill="1"/>
    <xf numFmtId="0" fontId="11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Font="1"/>
    <xf numFmtId="0" fontId="6" fillId="0" borderId="3" xfId="0" applyFont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/>
    </xf>
    <xf numFmtId="0" fontId="26" fillId="0" borderId="0" xfId="0" applyFont="1"/>
    <xf numFmtId="0" fontId="13" fillId="0" borderId="3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26" fillId="0" borderId="0" xfId="0" applyFont="1" applyBorder="1"/>
    <xf numFmtId="0" fontId="13" fillId="0" borderId="3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3" borderId="7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0"/>
  <sheetViews>
    <sheetView tabSelected="1" topLeftCell="A90" zoomScale="70" zoomScaleNormal="70" workbookViewId="0">
      <selection activeCell="C103" sqref="C103"/>
    </sheetView>
  </sheetViews>
  <sheetFormatPr defaultRowHeight="15" x14ac:dyDescent="0.25"/>
  <cols>
    <col min="1" max="1" width="4.5703125" style="9" customWidth="1"/>
    <col min="2" max="2" width="12.28515625" style="9" customWidth="1"/>
    <col min="3" max="8" width="8.85546875" style="9"/>
    <col min="9" max="9" width="9.140625" style="9"/>
    <col min="10" max="12" width="8.85546875" style="9"/>
    <col min="13" max="13" width="9.140625" style="9"/>
    <col min="14" max="16" width="8.85546875" style="9"/>
    <col min="17" max="17" width="9.140625" style="9"/>
    <col min="18" max="20" width="8.85546875" style="9"/>
    <col min="21" max="21" width="8.85546875" style="27"/>
    <col min="22" max="23" width="8.85546875" style="3"/>
  </cols>
  <sheetData>
    <row r="1" spans="1:22" ht="15.7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15.75" x14ac:dyDescent="0.25">
      <c r="A3" s="84" t="s">
        <v>109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18.75" x14ac:dyDescent="0.2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2" thickBot="1" x14ac:dyDescent="0.35">
      <c r="A5" s="8"/>
    </row>
    <row r="6" spans="1:22" ht="25.9" customHeight="1" thickBot="1" x14ac:dyDescent="0.3">
      <c r="A6" s="70" t="s">
        <v>3</v>
      </c>
      <c r="B6" s="10" t="s">
        <v>4</v>
      </c>
      <c r="C6" s="73" t="s">
        <v>5</v>
      </c>
      <c r="D6" s="74"/>
      <c r="E6" s="75"/>
      <c r="F6" s="67" t="s">
        <v>6</v>
      </c>
      <c r="G6" s="67" t="s">
        <v>7</v>
      </c>
      <c r="H6" s="67" t="s">
        <v>8</v>
      </c>
      <c r="I6" s="64" t="s">
        <v>9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2" ht="15.75" thickBot="1" x14ac:dyDescent="0.3">
      <c r="A7" s="71"/>
      <c r="B7" s="71" t="s">
        <v>10</v>
      </c>
      <c r="C7" s="67" t="s">
        <v>11</v>
      </c>
      <c r="D7" s="67" t="s">
        <v>12</v>
      </c>
      <c r="E7" s="67" t="s">
        <v>13</v>
      </c>
      <c r="F7" s="68"/>
      <c r="G7" s="68"/>
      <c r="H7" s="68"/>
      <c r="I7" s="64" t="s">
        <v>14</v>
      </c>
      <c r="J7" s="65"/>
      <c r="K7" s="65"/>
      <c r="L7" s="66"/>
      <c r="M7" s="64" t="s">
        <v>15</v>
      </c>
      <c r="N7" s="65"/>
      <c r="O7" s="65"/>
      <c r="P7" s="66"/>
      <c r="Q7" s="64" t="s">
        <v>16</v>
      </c>
      <c r="R7" s="65"/>
      <c r="S7" s="65"/>
      <c r="T7" s="66"/>
    </row>
    <row r="8" spans="1:22" ht="30" customHeight="1" thickBot="1" x14ac:dyDescent="0.3">
      <c r="A8" s="71"/>
      <c r="B8" s="71"/>
      <c r="C8" s="68"/>
      <c r="D8" s="68"/>
      <c r="E8" s="68"/>
      <c r="F8" s="68"/>
      <c r="G8" s="68"/>
      <c r="H8" s="68"/>
      <c r="I8" s="64" t="s">
        <v>17</v>
      </c>
      <c r="J8" s="66"/>
      <c r="K8" s="64" t="s">
        <v>18</v>
      </c>
      <c r="L8" s="66"/>
      <c r="M8" s="64" t="s">
        <v>17</v>
      </c>
      <c r="N8" s="66"/>
      <c r="O8" s="64" t="s">
        <v>18</v>
      </c>
      <c r="P8" s="66"/>
      <c r="Q8" s="64" t="s">
        <v>17</v>
      </c>
      <c r="R8" s="66"/>
      <c r="S8" s="64" t="s">
        <v>18</v>
      </c>
      <c r="T8" s="66"/>
    </row>
    <row r="9" spans="1:22" ht="30" customHeight="1" thickBot="1" x14ac:dyDescent="0.3">
      <c r="A9" s="72"/>
      <c r="B9" s="72"/>
      <c r="C9" s="69"/>
      <c r="D9" s="69"/>
      <c r="E9" s="69"/>
      <c r="F9" s="69"/>
      <c r="G9" s="69"/>
      <c r="H9" s="69"/>
      <c r="I9" s="11" t="s">
        <v>19</v>
      </c>
      <c r="J9" s="11" t="s">
        <v>20</v>
      </c>
      <c r="K9" s="11" t="s">
        <v>19</v>
      </c>
      <c r="L9" s="11" t="s">
        <v>20</v>
      </c>
      <c r="M9" s="12" t="s">
        <v>19</v>
      </c>
      <c r="N9" s="12" t="s">
        <v>20</v>
      </c>
      <c r="O9" s="12" t="s">
        <v>19</v>
      </c>
      <c r="P9" s="12" t="s">
        <v>20</v>
      </c>
      <c r="Q9" s="12" t="s">
        <v>19</v>
      </c>
      <c r="R9" s="12" t="s">
        <v>20</v>
      </c>
      <c r="S9" s="12" t="s">
        <v>19</v>
      </c>
      <c r="T9" s="12" t="s">
        <v>20</v>
      </c>
    </row>
    <row r="10" spans="1:22" ht="15.75" thickBot="1" x14ac:dyDescent="0.3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5">
        <v>9</v>
      </c>
      <c r="J10" s="15">
        <v>10</v>
      </c>
      <c r="K10" s="15">
        <v>11</v>
      </c>
      <c r="L10" s="15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  <c r="S10" s="14">
        <v>19</v>
      </c>
      <c r="T10" s="14">
        <v>20</v>
      </c>
    </row>
    <row r="11" spans="1:22" ht="15.75" thickBot="1" x14ac:dyDescent="0.3">
      <c r="A11" s="76" t="s">
        <v>21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  <c r="U11" s="28"/>
      <c r="V11" s="4"/>
    </row>
    <row r="12" spans="1:22" ht="15.75" thickBot="1" x14ac:dyDescent="0.3">
      <c r="A12" s="16">
        <v>1</v>
      </c>
      <c r="B12" s="17" t="s">
        <v>22</v>
      </c>
      <c r="C12" s="33">
        <v>3</v>
      </c>
      <c r="D12" s="33">
        <v>2</v>
      </c>
      <c r="E12" s="33">
        <v>3</v>
      </c>
      <c r="F12" s="33">
        <v>1</v>
      </c>
      <c r="G12" s="33">
        <v>100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1</v>
      </c>
      <c r="R12" s="33">
        <v>0</v>
      </c>
      <c r="S12" s="33">
        <v>100</v>
      </c>
      <c r="T12" s="33">
        <v>0</v>
      </c>
      <c r="U12" s="28"/>
      <c r="V12" s="4"/>
    </row>
    <row r="13" spans="1:22" ht="15.75" thickBot="1" x14ac:dyDescent="0.3">
      <c r="A13" s="16">
        <v>2</v>
      </c>
      <c r="B13" s="19" t="s">
        <v>23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28"/>
      <c r="V13" s="4"/>
    </row>
    <row r="14" spans="1:22" ht="15.75" thickBot="1" x14ac:dyDescent="0.3">
      <c r="A14" s="16">
        <v>3</v>
      </c>
      <c r="B14" s="19" t="s">
        <v>24</v>
      </c>
      <c r="C14" s="33">
        <v>3</v>
      </c>
      <c r="D14" s="33">
        <v>0</v>
      </c>
      <c r="E14" s="33">
        <v>3</v>
      </c>
      <c r="F14" s="33">
        <v>2</v>
      </c>
      <c r="G14" s="33">
        <v>1</v>
      </c>
      <c r="H14" s="33">
        <v>0.5</v>
      </c>
      <c r="I14" s="33">
        <v>2</v>
      </c>
      <c r="J14" s="33">
        <v>1</v>
      </c>
      <c r="K14" s="33">
        <v>1</v>
      </c>
      <c r="L14" s="33">
        <v>0.5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28"/>
      <c r="V14" s="4"/>
    </row>
    <row r="15" spans="1:22" ht="15.75" thickBot="1" x14ac:dyDescent="0.3">
      <c r="A15" s="16">
        <v>4</v>
      </c>
      <c r="B15" s="19" t="s">
        <v>25</v>
      </c>
      <c r="C15" s="33">
        <v>1</v>
      </c>
      <c r="D15" s="33">
        <v>0</v>
      </c>
      <c r="E15" s="33">
        <v>1</v>
      </c>
      <c r="F15" s="33">
        <v>1</v>
      </c>
      <c r="G15" s="33">
        <v>15</v>
      </c>
      <c r="H15" s="33">
        <v>15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1</v>
      </c>
      <c r="R15" s="33">
        <v>1</v>
      </c>
      <c r="S15" s="33">
        <v>15</v>
      </c>
      <c r="T15" s="33">
        <v>15</v>
      </c>
      <c r="U15" s="28"/>
      <c r="V15" s="4"/>
    </row>
    <row r="16" spans="1:22" ht="15.75" thickBot="1" x14ac:dyDescent="0.3">
      <c r="A16" s="16">
        <v>5</v>
      </c>
      <c r="B16" s="19" t="s">
        <v>26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28"/>
      <c r="V16" s="4"/>
    </row>
    <row r="17" spans="1:22" ht="15.75" thickBot="1" x14ac:dyDescent="0.3">
      <c r="A17" s="16">
        <v>6</v>
      </c>
      <c r="B17" s="19" t="s">
        <v>27</v>
      </c>
      <c r="C17" s="33">
        <v>318</v>
      </c>
      <c r="D17" s="33">
        <v>1</v>
      </c>
      <c r="E17" s="33">
        <v>318</v>
      </c>
      <c r="F17" s="33">
        <v>297</v>
      </c>
      <c r="G17" s="33">
        <v>2446.1999999999998</v>
      </c>
      <c r="H17" s="33">
        <v>2087</v>
      </c>
      <c r="I17" s="33">
        <v>0</v>
      </c>
      <c r="J17" s="33">
        <v>0</v>
      </c>
      <c r="K17" s="33">
        <v>0</v>
      </c>
      <c r="L17" s="33">
        <v>0</v>
      </c>
      <c r="M17" s="33">
        <v>200</v>
      </c>
      <c r="N17" s="33">
        <v>182</v>
      </c>
      <c r="O17" s="33">
        <v>400.4</v>
      </c>
      <c r="P17" s="33">
        <v>364.2</v>
      </c>
      <c r="Q17" s="33">
        <v>97</v>
      </c>
      <c r="R17" s="33">
        <v>81</v>
      </c>
      <c r="S17" s="33">
        <v>2045.8</v>
      </c>
      <c r="T17" s="33">
        <v>1722.8</v>
      </c>
      <c r="U17" s="28"/>
      <c r="V17" s="4"/>
    </row>
    <row r="18" spans="1:22" ht="36.75" thickBot="1" x14ac:dyDescent="0.3">
      <c r="A18" s="16">
        <v>7</v>
      </c>
      <c r="B18" s="19" t="s">
        <v>28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28"/>
      <c r="V18" s="4"/>
    </row>
    <row r="19" spans="1:22" ht="15.75" thickBot="1" x14ac:dyDescent="0.3">
      <c r="A19" s="16">
        <v>8</v>
      </c>
      <c r="B19" s="19" t="s">
        <v>29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28"/>
      <c r="V19" s="4"/>
    </row>
    <row r="20" spans="1:22" ht="15.75" thickBot="1" x14ac:dyDescent="0.3">
      <c r="A20" s="16">
        <v>9</v>
      </c>
      <c r="B20" s="19" t="s">
        <v>30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28"/>
      <c r="V20" s="4"/>
    </row>
    <row r="21" spans="1:22" ht="24.75" thickBot="1" x14ac:dyDescent="0.3">
      <c r="A21" s="16">
        <v>10</v>
      </c>
      <c r="B21" s="17" t="s">
        <v>31</v>
      </c>
      <c r="C21" s="33">
        <v>20</v>
      </c>
      <c r="D21" s="33">
        <v>2</v>
      </c>
      <c r="E21" s="33">
        <v>19</v>
      </c>
      <c r="F21" s="33">
        <v>16</v>
      </c>
      <c r="G21" s="33">
        <v>451</v>
      </c>
      <c r="H21" s="33">
        <v>211</v>
      </c>
      <c r="I21" s="33">
        <v>0</v>
      </c>
      <c r="J21" s="33">
        <v>0</v>
      </c>
      <c r="K21" s="33">
        <v>0</v>
      </c>
      <c r="L21" s="33">
        <v>0</v>
      </c>
      <c r="M21" s="33">
        <v>10</v>
      </c>
      <c r="N21" s="33">
        <v>8</v>
      </c>
      <c r="O21" s="33">
        <v>101</v>
      </c>
      <c r="P21" s="33">
        <v>81</v>
      </c>
      <c r="Q21" s="33">
        <v>6</v>
      </c>
      <c r="R21" s="33">
        <v>3</v>
      </c>
      <c r="S21" s="33">
        <v>350</v>
      </c>
      <c r="T21" s="33">
        <v>130</v>
      </c>
      <c r="U21" s="28"/>
      <c r="V21" s="4"/>
    </row>
    <row r="22" spans="1:22" ht="15.75" thickBot="1" x14ac:dyDescent="0.3">
      <c r="A22" s="16">
        <v>11</v>
      </c>
      <c r="B22" s="17" t="s">
        <v>32</v>
      </c>
      <c r="C22" s="33">
        <v>16</v>
      </c>
      <c r="D22" s="33">
        <v>1</v>
      </c>
      <c r="E22" s="33">
        <v>16</v>
      </c>
      <c r="F22" s="33">
        <v>15</v>
      </c>
      <c r="G22" s="33">
        <v>1143</v>
      </c>
      <c r="H22" s="33">
        <v>140</v>
      </c>
      <c r="I22" s="33">
        <v>0</v>
      </c>
      <c r="J22" s="33">
        <v>0</v>
      </c>
      <c r="K22" s="33">
        <v>0</v>
      </c>
      <c r="L22" s="33">
        <v>0</v>
      </c>
      <c r="M22" s="33">
        <v>2</v>
      </c>
      <c r="N22" s="33">
        <v>1</v>
      </c>
      <c r="O22" s="33">
        <v>80</v>
      </c>
      <c r="P22" s="33">
        <v>40</v>
      </c>
      <c r="Q22" s="33">
        <v>13</v>
      </c>
      <c r="R22" s="33">
        <v>2</v>
      </c>
      <c r="S22" s="33">
        <v>1063</v>
      </c>
      <c r="T22" s="33">
        <v>100</v>
      </c>
      <c r="U22" s="28"/>
      <c r="V22" s="4"/>
    </row>
    <row r="23" spans="1:22" ht="24.75" thickBot="1" x14ac:dyDescent="0.3">
      <c r="A23" s="16">
        <v>12</v>
      </c>
      <c r="B23" s="17" t="s">
        <v>33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28"/>
      <c r="V23" s="4"/>
    </row>
    <row r="24" spans="1:22" ht="15.75" thickBot="1" x14ac:dyDescent="0.3">
      <c r="A24" s="16">
        <v>13</v>
      </c>
      <c r="B24" s="17" t="s">
        <v>34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28"/>
      <c r="V24" s="4"/>
    </row>
    <row r="25" spans="1:22" ht="15.75" thickBot="1" x14ac:dyDescent="0.3">
      <c r="A25" s="16">
        <v>14</v>
      </c>
      <c r="B25" s="17" t="s">
        <v>35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28"/>
      <c r="V25" s="4"/>
    </row>
    <row r="26" spans="1:22" ht="24.75" thickBot="1" x14ac:dyDescent="0.3">
      <c r="A26" s="16">
        <v>15</v>
      </c>
      <c r="B26" s="17" t="s">
        <v>36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28"/>
      <c r="V26" s="4"/>
    </row>
    <row r="27" spans="1:22" ht="24.75" thickBot="1" x14ac:dyDescent="0.3">
      <c r="A27" s="16">
        <v>16</v>
      </c>
      <c r="B27" s="17" t="s">
        <v>37</v>
      </c>
      <c r="C27" s="33">
        <v>14</v>
      </c>
      <c r="D27" s="33">
        <v>14</v>
      </c>
      <c r="E27" s="33">
        <v>8</v>
      </c>
      <c r="F27" s="33">
        <v>1</v>
      </c>
      <c r="G27" s="33">
        <v>10</v>
      </c>
      <c r="H27" s="33">
        <v>10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1</v>
      </c>
      <c r="R27" s="33">
        <v>1</v>
      </c>
      <c r="S27" s="33">
        <v>10</v>
      </c>
      <c r="T27" s="33">
        <v>10</v>
      </c>
      <c r="U27" s="28"/>
      <c r="V27" s="4"/>
    </row>
    <row r="28" spans="1:22" ht="15.75" thickBot="1" x14ac:dyDescent="0.3">
      <c r="A28" s="16">
        <v>17</v>
      </c>
      <c r="B28" s="17" t="s">
        <v>38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28"/>
      <c r="V28" s="4"/>
    </row>
    <row r="29" spans="1:22" ht="15.75" thickBot="1" x14ac:dyDescent="0.3">
      <c r="A29" s="16">
        <v>18</v>
      </c>
      <c r="B29" s="17" t="s">
        <v>39</v>
      </c>
      <c r="C29" s="33">
        <v>2</v>
      </c>
      <c r="D29" s="33">
        <v>2</v>
      </c>
      <c r="E29" s="33">
        <v>2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28"/>
      <c r="V29" s="4"/>
    </row>
    <row r="30" spans="1:22" ht="15.75" thickBot="1" x14ac:dyDescent="0.3">
      <c r="A30" s="16">
        <v>19</v>
      </c>
      <c r="B30" s="17" t="s">
        <v>40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28"/>
      <c r="V30" s="4"/>
    </row>
    <row r="31" spans="1:22" ht="24.75" thickBot="1" x14ac:dyDescent="0.3">
      <c r="A31" s="16">
        <v>20</v>
      </c>
      <c r="B31" s="17" t="s">
        <v>41</v>
      </c>
      <c r="C31" s="33">
        <v>10</v>
      </c>
      <c r="D31" s="33">
        <v>10</v>
      </c>
      <c r="E31" s="33">
        <v>10</v>
      </c>
      <c r="F31" s="33">
        <v>3</v>
      </c>
      <c r="G31" s="33">
        <v>604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3</v>
      </c>
      <c r="R31" s="33">
        <v>0</v>
      </c>
      <c r="S31" s="33">
        <v>604</v>
      </c>
      <c r="T31" s="33">
        <v>0</v>
      </c>
      <c r="U31" s="29"/>
      <c r="V31" s="5"/>
    </row>
    <row r="32" spans="1:22" ht="15.75" thickBot="1" x14ac:dyDescent="0.3">
      <c r="A32" s="16"/>
      <c r="B32" s="20" t="s">
        <v>42</v>
      </c>
      <c r="C32" s="18">
        <f>SUM(C12:C31)</f>
        <v>387</v>
      </c>
      <c r="D32" s="18">
        <f t="shared" ref="D32:T32" si="0">SUM(D12:D31)</f>
        <v>32</v>
      </c>
      <c r="E32" s="18">
        <f t="shared" si="0"/>
        <v>380</v>
      </c>
      <c r="F32" s="18">
        <f t="shared" si="0"/>
        <v>336</v>
      </c>
      <c r="G32" s="18">
        <f t="shared" si="0"/>
        <v>4770.2</v>
      </c>
      <c r="H32" s="18">
        <f t="shared" si="0"/>
        <v>2463.5</v>
      </c>
      <c r="I32" s="18">
        <f t="shared" si="0"/>
        <v>2</v>
      </c>
      <c r="J32" s="18">
        <f t="shared" si="0"/>
        <v>1</v>
      </c>
      <c r="K32" s="18">
        <f t="shared" si="0"/>
        <v>1</v>
      </c>
      <c r="L32" s="18">
        <f t="shared" si="0"/>
        <v>0.5</v>
      </c>
      <c r="M32" s="18">
        <f t="shared" si="0"/>
        <v>212</v>
      </c>
      <c r="N32" s="18">
        <f t="shared" si="0"/>
        <v>191</v>
      </c>
      <c r="O32" s="18">
        <f t="shared" si="0"/>
        <v>581.4</v>
      </c>
      <c r="P32" s="18">
        <f t="shared" si="0"/>
        <v>485.2</v>
      </c>
      <c r="Q32" s="18">
        <f t="shared" si="0"/>
        <v>122</v>
      </c>
      <c r="R32" s="18">
        <f t="shared" si="0"/>
        <v>88</v>
      </c>
      <c r="S32" s="18">
        <f t="shared" si="0"/>
        <v>4187.8</v>
      </c>
      <c r="T32" s="18">
        <f t="shared" si="0"/>
        <v>1977.8</v>
      </c>
      <c r="U32" s="6"/>
      <c r="V32" s="6"/>
    </row>
    <row r="33" spans="1:22" ht="15.75" thickBot="1" x14ac:dyDescent="0.3">
      <c r="A33" s="79" t="s">
        <v>43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  <c r="U33" s="28"/>
      <c r="V33" s="4"/>
    </row>
    <row r="34" spans="1:22" ht="24.75" thickBot="1" x14ac:dyDescent="0.3">
      <c r="A34" s="16">
        <v>21</v>
      </c>
      <c r="B34" s="17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28"/>
      <c r="V34" s="4"/>
    </row>
    <row r="35" spans="1:22" ht="24.75" thickBot="1" x14ac:dyDescent="0.3">
      <c r="A35" s="16">
        <v>22</v>
      </c>
      <c r="B35" s="17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28"/>
      <c r="V35" s="4"/>
    </row>
    <row r="36" spans="1:22" ht="15.75" thickBot="1" x14ac:dyDescent="0.3">
      <c r="A36" s="16">
        <v>23</v>
      </c>
      <c r="B36" s="17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28"/>
      <c r="V36" s="4"/>
    </row>
    <row r="37" spans="1:22" ht="15.75" thickBot="1" x14ac:dyDescent="0.3">
      <c r="A37" s="16">
        <v>24</v>
      </c>
      <c r="B37" s="17" t="s">
        <v>47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28"/>
      <c r="V37" s="4"/>
    </row>
    <row r="38" spans="1:22" ht="15.75" thickBot="1" x14ac:dyDescent="0.3">
      <c r="A38" s="16">
        <v>25</v>
      </c>
      <c r="B38" s="17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28"/>
      <c r="V38" s="4"/>
    </row>
    <row r="39" spans="1:22" ht="15.75" thickBot="1" x14ac:dyDescent="0.3">
      <c r="A39" s="16">
        <v>26</v>
      </c>
      <c r="B39" s="17" t="s">
        <v>49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28"/>
      <c r="V39" s="4"/>
    </row>
    <row r="40" spans="1:22" ht="15.75" thickBot="1" x14ac:dyDescent="0.3">
      <c r="A40" s="16">
        <v>27</v>
      </c>
      <c r="B40" s="17" t="s">
        <v>107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28"/>
      <c r="V40" s="4"/>
    </row>
    <row r="41" spans="1:22" ht="24.75" thickBot="1" x14ac:dyDescent="0.3">
      <c r="A41" s="21">
        <v>28</v>
      </c>
      <c r="B41" s="17" t="s">
        <v>50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28"/>
      <c r="V41" s="4"/>
    </row>
    <row r="42" spans="1:22" ht="24.75" thickBot="1" x14ac:dyDescent="0.3">
      <c r="A42" s="16">
        <v>29</v>
      </c>
      <c r="B42" s="17" t="s">
        <v>51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28"/>
      <c r="V42" s="4"/>
    </row>
    <row r="43" spans="1:22" ht="15.75" thickBot="1" x14ac:dyDescent="0.3">
      <c r="A43" s="16">
        <v>30</v>
      </c>
      <c r="B43" s="17" t="s">
        <v>52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28"/>
      <c r="V43" s="4"/>
    </row>
    <row r="44" spans="1:22" ht="15.75" thickBot="1" x14ac:dyDescent="0.3">
      <c r="A44" s="16">
        <v>31</v>
      </c>
      <c r="B44" s="17" t="s">
        <v>53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28"/>
      <c r="V44" s="4"/>
    </row>
    <row r="45" spans="1:22" ht="15.75" thickBot="1" x14ac:dyDescent="0.3">
      <c r="A45" s="21">
        <v>32</v>
      </c>
      <c r="B45" s="17" t="s">
        <v>54</v>
      </c>
      <c r="C45" s="18">
        <v>542</v>
      </c>
      <c r="D45" s="18">
        <v>118</v>
      </c>
      <c r="E45" s="18">
        <v>534</v>
      </c>
      <c r="F45" s="18">
        <v>259</v>
      </c>
      <c r="G45" s="18">
        <v>19760</v>
      </c>
      <c r="H45" s="18">
        <v>12233</v>
      </c>
      <c r="I45" s="18">
        <v>3</v>
      </c>
      <c r="J45" s="18">
        <v>3</v>
      </c>
      <c r="K45" s="18">
        <v>6</v>
      </c>
      <c r="L45" s="18">
        <v>6</v>
      </c>
      <c r="M45" s="18">
        <v>167</v>
      </c>
      <c r="N45" s="18">
        <v>125</v>
      </c>
      <c r="O45" s="18">
        <v>3474</v>
      </c>
      <c r="P45" s="18">
        <v>2622</v>
      </c>
      <c r="Q45" s="18">
        <v>91</v>
      </c>
      <c r="R45" s="18">
        <v>55</v>
      </c>
      <c r="S45" s="18">
        <v>16280</v>
      </c>
      <c r="T45" s="18">
        <v>9605</v>
      </c>
      <c r="U45" s="28"/>
      <c r="V45" s="4"/>
    </row>
    <row r="46" spans="1:22" ht="15.75" thickBot="1" x14ac:dyDescent="0.3">
      <c r="A46" s="16">
        <v>33</v>
      </c>
      <c r="B46" s="17" t="s">
        <v>55</v>
      </c>
      <c r="C46" s="18">
        <v>47</v>
      </c>
      <c r="D46" s="18">
        <v>0</v>
      </c>
      <c r="E46" s="18">
        <v>47</v>
      </c>
      <c r="F46" s="18">
        <v>46</v>
      </c>
      <c r="G46" s="18">
        <v>331.7</v>
      </c>
      <c r="H46" s="18">
        <v>252.1</v>
      </c>
      <c r="I46" s="18">
        <v>0</v>
      </c>
      <c r="J46" s="18">
        <v>0</v>
      </c>
      <c r="K46" s="18">
        <v>0</v>
      </c>
      <c r="L46" s="18">
        <v>0</v>
      </c>
      <c r="M46" s="18">
        <v>33</v>
      </c>
      <c r="N46" s="18">
        <v>26</v>
      </c>
      <c r="O46" s="18">
        <v>66.7</v>
      </c>
      <c r="P46" s="18">
        <v>52.1</v>
      </c>
      <c r="Q46" s="18">
        <v>13</v>
      </c>
      <c r="R46" s="18">
        <v>10</v>
      </c>
      <c r="S46" s="18">
        <v>265</v>
      </c>
      <c r="T46" s="18">
        <v>200</v>
      </c>
      <c r="U46" s="28"/>
      <c r="V46" s="4"/>
    </row>
    <row r="47" spans="1:22" ht="24.75" thickBot="1" x14ac:dyDescent="0.3">
      <c r="A47" s="16">
        <v>34</v>
      </c>
      <c r="B47" s="17" t="s">
        <v>56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28"/>
      <c r="V47" s="4"/>
    </row>
    <row r="48" spans="1:22" ht="15.75" thickBot="1" x14ac:dyDescent="0.3">
      <c r="A48" s="16">
        <v>35</v>
      </c>
      <c r="B48" s="17" t="s">
        <v>57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28"/>
      <c r="V48" s="4"/>
    </row>
    <row r="49" spans="1:22" ht="15.75" thickBot="1" x14ac:dyDescent="0.3">
      <c r="A49" s="16">
        <v>36</v>
      </c>
      <c r="B49" s="17" t="s">
        <v>58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28"/>
      <c r="V49" s="4"/>
    </row>
    <row r="50" spans="1:22" ht="15.75" thickBot="1" x14ac:dyDescent="0.3">
      <c r="A50" s="16">
        <v>37</v>
      </c>
      <c r="B50" s="17" t="s">
        <v>26</v>
      </c>
      <c r="C50" s="18">
        <v>7</v>
      </c>
      <c r="D50" s="18">
        <v>0</v>
      </c>
      <c r="E50" s="18">
        <v>9</v>
      </c>
      <c r="F50" s="18">
        <v>9</v>
      </c>
      <c r="G50" s="18">
        <v>33</v>
      </c>
      <c r="H50" s="18">
        <v>29</v>
      </c>
      <c r="I50" s="18">
        <v>8</v>
      </c>
      <c r="J50" s="18">
        <v>5</v>
      </c>
      <c r="K50" s="18">
        <v>13</v>
      </c>
      <c r="L50" s="18">
        <v>9</v>
      </c>
      <c r="M50" s="18">
        <v>0</v>
      </c>
      <c r="N50" s="18">
        <v>0</v>
      </c>
      <c r="O50" s="18">
        <v>0</v>
      </c>
      <c r="P50" s="18">
        <v>0</v>
      </c>
      <c r="Q50" s="18">
        <v>1</v>
      </c>
      <c r="R50" s="18">
        <v>1</v>
      </c>
      <c r="S50" s="18">
        <v>20</v>
      </c>
      <c r="T50" s="18">
        <v>20</v>
      </c>
      <c r="U50" s="28"/>
      <c r="V50" s="4"/>
    </row>
    <row r="51" spans="1:22" ht="15.75" thickBot="1" x14ac:dyDescent="0.3">
      <c r="A51" s="16">
        <v>38</v>
      </c>
      <c r="B51" s="17" t="s">
        <v>59</v>
      </c>
      <c r="C51" s="18">
        <v>35</v>
      </c>
      <c r="D51" s="18">
        <v>16</v>
      </c>
      <c r="E51" s="18">
        <v>32</v>
      </c>
      <c r="F51" s="18">
        <v>23</v>
      </c>
      <c r="G51" s="18">
        <v>262</v>
      </c>
      <c r="H51" s="18">
        <v>262</v>
      </c>
      <c r="I51" s="18">
        <v>0</v>
      </c>
      <c r="J51" s="18">
        <v>0</v>
      </c>
      <c r="K51" s="18">
        <v>0</v>
      </c>
      <c r="L51" s="18">
        <v>0</v>
      </c>
      <c r="M51" s="18">
        <v>11</v>
      </c>
      <c r="N51" s="18">
        <v>11</v>
      </c>
      <c r="O51" s="18">
        <v>22</v>
      </c>
      <c r="P51" s="18">
        <v>22</v>
      </c>
      <c r="Q51" s="18">
        <v>12</v>
      </c>
      <c r="R51" s="18">
        <v>12</v>
      </c>
      <c r="S51" s="18">
        <v>240</v>
      </c>
      <c r="T51" s="18">
        <v>240</v>
      </c>
      <c r="U51" s="28"/>
      <c r="V51" s="4"/>
    </row>
    <row r="52" spans="1:22" ht="15.75" thickBot="1" x14ac:dyDescent="0.3">
      <c r="A52" s="16">
        <v>39</v>
      </c>
      <c r="B52" s="19" t="s">
        <v>60</v>
      </c>
      <c r="C52" s="18">
        <v>7</v>
      </c>
      <c r="D52" s="18">
        <v>0</v>
      </c>
      <c r="E52" s="18">
        <v>7</v>
      </c>
      <c r="F52" s="18">
        <v>5</v>
      </c>
      <c r="G52" s="18">
        <v>360</v>
      </c>
      <c r="H52" s="18">
        <v>360</v>
      </c>
      <c r="I52" s="18">
        <v>0</v>
      </c>
      <c r="J52" s="18">
        <v>0</v>
      </c>
      <c r="K52" s="18">
        <v>0</v>
      </c>
      <c r="L52" s="18">
        <v>0</v>
      </c>
      <c r="M52" s="18">
        <v>4</v>
      </c>
      <c r="N52" s="18">
        <v>4</v>
      </c>
      <c r="O52" s="18">
        <v>60</v>
      </c>
      <c r="P52" s="18">
        <v>60</v>
      </c>
      <c r="Q52" s="18">
        <v>1</v>
      </c>
      <c r="R52" s="18">
        <v>1</v>
      </c>
      <c r="S52" s="18">
        <v>300</v>
      </c>
      <c r="T52" s="18">
        <v>300</v>
      </c>
      <c r="U52" s="28"/>
      <c r="V52" s="4"/>
    </row>
    <row r="53" spans="1:22" ht="24.75" thickBot="1" x14ac:dyDescent="0.3">
      <c r="A53" s="16">
        <v>40</v>
      </c>
      <c r="B53" s="19" t="s">
        <v>61</v>
      </c>
      <c r="C53" s="18">
        <v>55</v>
      </c>
      <c r="D53" s="18">
        <v>55</v>
      </c>
      <c r="E53" s="18">
        <v>26</v>
      </c>
      <c r="F53" s="18">
        <v>18</v>
      </c>
      <c r="G53" s="18">
        <v>690</v>
      </c>
      <c r="H53" s="18">
        <v>60</v>
      </c>
      <c r="I53" s="18">
        <v>0</v>
      </c>
      <c r="J53" s="18">
        <v>0</v>
      </c>
      <c r="K53" s="18">
        <v>0</v>
      </c>
      <c r="L53" s="18">
        <v>0</v>
      </c>
      <c r="M53" s="18">
        <v>9</v>
      </c>
      <c r="N53" s="18">
        <v>1</v>
      </c>
      <c r="O53" s="18">
        <v>90</v>
      </c>
      <c r="P53" s="18">
        <v>10</v>
      </c>
      <c r="Q53" s="18">
        <v>9</v>
      </c>
      <c r="R53" s="18">
        <v>1</v>
      </c>
      <c r="S53" s="18">
        <v>600</v>
      </c>
      <c r="T53" s="18">
        <v>50</v>
      </c>
      <c r="U53" s="28"/>
      <c r="V53" s="4"/>
    </row>
    <row r="54" spans="1:22" ht="15.75" thickBot="1" x14ac:dyDescent="0.3">
      <c r="A54" s="16">
        <v>41</v>
      </c>
      <c r="B54" s="17" t="s">
        <v>62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28"/>
      <c r="V54" s="4"/>
    </row>
    <row r="55" spans="1:22" ht="15.75" thickBot="1" x14ac:dyDescent="0.3">
      <c r="A55" s="16">
        <v>42</v>
      </c>
      <c r="B55" s="17" t="s">
        <v>63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28"/>
      <c r="V55" s="4"/>
    </row>
    <row r="56" spans="1:22" ht="24.75" thickBot="1" x14ac:dyDescent="0.3">
      <c r="A56" s="16">
        <v>43</v>
      </c>
      <c r="B56" s="19" t="s">
        <v>64</v>
      </c>
      <c r="C56" s="18">
        <v>5</v>
      </c>
      <c r="D56" s="18">
        <v>0</v>
      </c>
      <c r="E56" s="18">
        <v>5</v>
      </c>
      <c r="F56" s="18">
        <v>5</v>
      </c>
      <c r="G56" s="18">
        <v>1.5</v>
      </c>
      <c r="H56" s="18">
        <v>1.5</v>
      </c>
      <c r="I56" s="18">
        <v>0</v>
      </c>
      <c r="J56" s="18">
        <v>0</v>
      </c>
      <c r="K56" s="18">
        <v>0</v>
      </c>
      <c r="L56" s="18">
        <v>0</v>
      </c>
      <c r="M56" s="18">
        <v>5</v>
      </c>
      <c r="N56" s="18">
        <v>5</v>
      </c>
      <c r="O56" s="18">
        <v>1.5</v>
      </c>
      <c r="P56" s="18">
        <v>1.5</v>
      </c>
      <c r="Q56" s="18">
        <v>0</v>
      </c>
      <c r="R56" s="18">
        <v>0</v>
      </c>
      <c r="S56" s="18">
        <v>0</v>
      </c>
      <c r="T56" s="18">
        <v>0</v>
      </c>
      <c r="U56" s="28"/>
      <c r="V56" s="4"/>
    </row>
    <row r="57" spans="1:22" ht="15.75" thickBot="1" x14ac:dyDescent="0.3">
      <c r="A57" s="16">
        <v>44</v>
      </c>
      <c r="B57" s="17" t="s">
        <v>65</v>
      </c>
      <c r="C57" s="18">
        <v>4</v>
      </c>
      <c r="D57" s="18">
        <v>0</v>
      </c>
      <c r="E57" s="18">
        <v>4</v>
      </c>
      <c r="F57" s="18">
        <v>4</v>
      </c>
      <c r="G57" s="18">
        <v>6.5</v>
      </c>
      <c r="H57" s="18">
        <v>1</v>
      </c>
      <c r="I57" s="18">
        <v>0</v>
      </c>
      <c r="J57" s="18">
        <v>0</v>
      </c>
      <c r="K57" s="18">
        <v>0</v>
      </c>
      <c r="L57" s="18">
        <v>0</v>
      </c>
      <c r="M57" s="18">
        <v>3</v>
      </c>
      <c r="N57" s="18">
        <v>2</v>
      </c>
      <c r="O57" s="18">
        <v>1.5</v>
      </c>
      <c r="P57" s="18">
        <v>1</v>
      </c>
      <c r="Q57" s="18">
        <v>1</v>
      </c>
      <c r="R57" s="18">
        <v>0</v>
      </c>
      <c r="S57" s="18">
        <v>5</v>
      </c>
      <c r="T57" s="18">
        <v>0</v>
      </c>
      <c r="U57" s="28"/>
      <c r="V57" s="4"/>
    </row>
    <row r="58" spans="1:22" ht="24.75" thickBot="1" x14ac:dyDescent="0.3">
      <c r="A58" s="16">
        <v>45</v>
      </c>
      <c r="B58" s="17" t="s">
        <v>66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28"/>
      <c r="V58" s="4"/>
    </row>
    <row r="59" spans="1:22" ht="24.75" thickBot="1" x14ac:dyDescent="0.3">
      <c r="A59" s="16">
        <v>46</v>
      </c>
      <c r="B59" s="17" t="s">
        <v>67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28"/>
      <c r="V59" s="4"/>
    </row>
    <row r="60" spans="1:22" ht="15.75" thickBot="1" x14ac:dyDescent="0.3">
      <c r="A60" s="16">
        <v>47</v>
      </c>
      <c r="B60" s="17" t="s">
        <v>68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28"/>
      <c r="V60" s="4"/>
    </row>
    <row r="61" spans="1:22" ht="24.75" thickBot="1" x14ac:dyDescent="0.3">
      <c r="A61" s="16">
        <v>48</v>
      </c>
      <c r="B61" s="17" t="s">
        <v>69</v>
      </c>
      <c r="C61" s="18">
        <v>21</v>
      </c>
      <c r="D61" s="18">
        <v>0</v>
      </c>
      <c r="E61" s="18">
        <v>21</v>
      </c>
      <c r="F61" s="18">
        <v>11</v>
      </c>
      <c r="G61" s="18">
        <v>290</v>
      </c>
      <c r="H61" s="18">
        <v>60</v>
      </c>
      <c r="I61" s="18">
        <v>0</v>
      </c>
      <c r="J61" s="18">
        <v>0</v>
      </c>
      <c r="K61" s="18">
        <v>0</v>
      </c>
      <c r="L61" s="18">
        <v>0</v>
      </c>
      <c r="M61" s="18">
        <v>9</v>
      </c>
      <c r="N61" s="18">
        <v>6</v>
      </c>
      <c r="O61" s="18">
        <v>90</v>
      </c>
      <c r="P61" s="18">
        <v>60</v>
      </c>
      <c r="Q61" s="18">
        <v>2</v>
      </c>
      <c r="R61" s="18">
        <v>0</v>
      </c>
      <c r="S61" s="18">
        <v>200</v>
      </c>
      <c r="T61" s="18">
        <v>0</v>
      </c>
      <c r="U61" s="28"/>
      <c r="V61" s="4"/>
    </row>
    <row r="62" spans="1:22" ht="15.75" thickBot="1" x14ac:dyDescent="0.3">
      <c r="A62" s="16">
        <v>49</v>
      </c>
      <c r="B62" s="17" t="s">
        <v>70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28"/>
      <c r="V62" s="4"/>
    </row>
    <row r="63" spans="1:22" ht="15.75" thickBot="1" x14ac:dyDescent="0.3">
      <c r="A63" s="16">
        <v>50</v>
      </c>
      <c r="B63" s="17" t="s">
        <v>71</v>
      </c>
      <c r="C63" s="18">
        <v>19</v>
      </c>
      <c r="D63" s="18">
        <v>12</v>
      </c>
      <c r="E63" s="18">
        <v>13</v>
      </c>
      <c r="F63" s="18">
        <v>12</v>
      </c>
      <c r="G63" s="18">
        <v>710</v>
      </c>
      <c r="H63" s="18">
        <v>340</v>
      </c>
      <c r="I63" s="18">
        <v>0</v>
      </c>
      <c r="J63" s="18">
        <v>0</v>
      </c>
      <c r="K63" s="18">
        <v>0</v>
      </c>
      <c r="L63" s="18">
        <v>0</v>
      </c>
      <c r="M63" s="18">
        <v>4</v>
      </c>
      <c r="N63" s="18">
        <v>3</v>
      </c>
      <c r="O63" s="18">
        <v>160</v>
      </c>
      <c r="P63" s="18">
        <v>140</v>
      </c>
      <c r="Q63" s="18">
        <v>8</v>
      </c>
      <c r="R63" s="18">
        <v>3</v>
      </c>
      <c r="S63" s="18">
        <v>550</v>
      </c>
      <c r="T63" s="18">
        <v>200</v>
      </c>
      <c r="U63" s="28"/>
      <c r="V63" s="4"/>
    </row>
    <row r="64" spans="1:22" ht="15.75" thickBot="1" x14ac:dyDescent="0.3">
      <c r="A64" s="16">
        <v>51</v>
      </c>
      <c r="B64" s="17" t="s">
        <v>72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28"/>
      <c r="V64" s="4"/>
    </row>
    <row r="65" spans="1:23" ht="15.75" thickBot="1" x14ac:dyDescent="0.3">
      <c r="A65" s="16">
        <v>52</v>
      </c>
      <c r="B65" s="17" t="s">
        <v>73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28"/>
      <c r="V65" s="4"/>
    </row>
    <row r="66" spans="1:23" ht="15.75" thickBot="1" x14ac:dyDescent="0.3">
      <c r="A66" s="16">
        <v>53</v>
      </c>
      <c r="B66" s="17" t="s">
        <v>74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28"/>
      <c r="V66" s="4"/>
    </row>
    <row r="67" spans="1:23" ht="15.75" thickBot="1" x14ac:dyDescent="0.3">
      <c r="A67" s="16">
        <v>54</v>
      </c>
      <c r="B67" s="17" t="s">
        <v>75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28"/>
      <c r="V67" s="4"/>
    </row>
    <row r="68" spans="1:23" ht="15.75" thickBot="1" x14ac:dyDescent="0.3">
      <c r="A68" s="16">
        <v>55</v>
      </c>
      <c r="B68" s="17" t="s">
        <v>108</v>
      </c>
      <c r="C68" s="18">
        <v>4</v>
      </c>
      <c r="D68" s="18">
        <v>4</v>
      </c>
      <c r="E68" s="18">
        <v>4</v>
      </c>
      <c r="F68" s="18">
        <v>3</v>
      </c>
      <c r="G68" s="18">
        <v>27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1</v>
      </c>
      <c r="N68" s="18">
        <v>0</v>
      </c>
      <c r="O68" s="18">
        <v>2</v>
      </c>
      <c r="P68" s="18">
        <v>0</v>
      </c>
      <c r="Q68" s="18">
        <v>2</v>
      </c>
      <c r="R68" s="18">
        <v>0</v>
      </c>
      <c r="S68" s="18">
        <v>25</v>
      </c>
      <c r="T68" s="18">
        <v>0</v>
      </c>
      <c r="U68" s="28"/>
      <c r="V68" s="4"/>
    </row>
    <row r="69" spans="1:23" ht="36.75" thickBot="1" x14ac:dyDescent="0.3">
      <c r="A69" s="16">
        <v>56</v>
      </c>
      <c r="B69" s="19" t="s">
        <v>76</v>
      </c>
      <c r="C69" s="18">
        <v>48</v>
      </c>
      <c r="D69" s="18">
        <v>7</v>
      </c>
      <c r="E69" s="18">
        <v>45</v>
      </c>
      <c r="F69" s="18">
        <v>43</v>
      </c>
      <c r="G69" s="18">
        <v>5081</v>
      </c>
      <c r="H69" s="18">
        <v>3851</v>
      </c>
      <c r="I69" s="18">
        <v>0</v>
      </c>
      <c r="J69" s="18">
        <v>0</v>
      </c>
      <c r="K69" s="18">
        <v>0</v>
      </c>
      <c r="L69" s="18">
        <v>0</v>
      </c>
      <c r="M69" s="18">
        <v>26</v>
      </c>
      <c r="N69" s="18">
        <v>25</v>
      </c>
      <c r="O69" s="18">
        <v>751</v>
      </c>
      <c r="P69" s="18">
        <v>721</v>
      </c>
      <c r="Q69" s="18">
        <v>17</v>
      </c>
      <c r="R69" s="18">
        <v>12</v>
      </c>
      <c r="S69" s="18">
        <v>4330</v>
      </c>
      <c r="T69" s="18">
        <v>3130</v>
      </c>
      <c r="U69" s="28"/>
      <c r="V69" s="4"/>
    </row>
    <row r="70" spans="1:23" ht="15.75" thickBot="1" x14ac:dyDescent="0.3">
      <c r="A70" s="16">
        <v>57</v>
      </c>
      <c r="B70" s="19" t="s">
        <v>38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28"/>
      <c r="V70" s="4"/>
    </row>
    <row r="71" spans="1:23" ht="15.75" thickBot="1" x14ac:dyDescent="0.3">
      <c r="A71" s="16">
        <v>58</v>
      </c>
      <c r="B71" s="19" t="s">
        <v>39</v>
      </c>
      <c r="C71" s="18">
        <v>19</v>
      </c>
      <c r="D71" s="18">
        <v>19</v>
      </c>
      <c r="E71" s="18">
        <v>17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28"/>
      <c r="V71" s="4"/>
    </row>
    <row r="72" spans="1:23" ht="24.75" thickBot="1" x14ac:dyDescent="0.3">
      <c r="A72" s="21">
        <v>59</v>
      </c>
      <c r="B72" s="17" t="s">
        <v>77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28"/>
      <c r="V72" s="4"/>
    </row>
    <row r="73" spans="1:23" ht="15.75" thickBot="1" x14ac:dyDescent="0.3">
      <c r="A73" s="16">
        <v>60</v>
      </c>
      <c r="B73" s="19" t="s">
        <v>78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28"/>
      <c r="V73" s="4"/>
    </row>
    <row r="74" spans="1:23" ht="15.75" thickBot="1" x14ac:dyDescent="0.3">
      <c r="A74" s="16">
        <v>61</v>
      </c>
      <c r="B74" s="19" t="s">
        <v>79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28"/>
      <c r="V74" s="4"/>
    </row>
    <row r="75" spans="1:23" ht="24.75" thickBot="1" x14ac:dyDescent="0.3">
      <c r="A75" s="16">
        <v>62</v>
      </c>
      <c r="B75" s="19" t="s">
        <v>80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28"/>
      <c r="V75" s="4"/>
    </row>
    <row r="76" spans="1:23" ht="15.75" thickBot="1" x14ac:dyDescent="0.3">
      <c r="A76" s="16">
        <v>63</v>
      </c>
      <c r="B76" s="19" t="s">
        <v>81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28"/>
      <c r="V76" s="4"/>
    </row>
    <row r="77" spans="1:23" ht="24.75" thickBot="1" x14ac:dyDescent="0.3">
      <c r="A77" s="16">
        <v>64</v>
      </c>
      <c r="B77" s="17" t="s">
        <v>82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28"/>
      <c r="V77" s="4"/>
    </row>
    <row r="78" spans="1:23" ht="24.75" thickBot="1" x14ac:dyDescent="0.3">
      <c r="A78" s="16">
        <v>65</v>
      </c>
      <c r="B78" s="19" t="s">
        <v>83</v>
      </c>
      <c r="C78" s="18">
        <v>7</v>
      </c>
      <c r="D78" s="18">
        <v>7</v>
      </c>
      <c r="E78" s="18">
        <v>4</v>
      </c>
      <c r="F78" s="18">
        <v>1</v>
      </c>
      <c r="G78" s="18">
        <v>100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1</v>
      </c>
      <c r="R78" s="18">
        <v>0</v>
      </c>
      <c r="S78" s="18">
        <v>100</v>
      </c>
      <c r="T78" s="18">
        <v>0</v>
      </c>
      <c r="U78" s="29"/>
      <c r="V78" s="5"/>
    </row>
    <row r="79" spans="1:23" s="1" customFormat="1" ht="15.75" thickBot="1" x14ac:dyDescent="0.3">
      <c r="A79" s="16"/>
      <c r="B79" s="57" t="s">
        <v>111</v>
      </c>
      <c r="C79" s="33">
        <v>1</v>
      </c>
      <c r="D79" s="33"/>
      <c r="E79" s="33">
        <v>1</v>
      </c>
      <c r="F79" s="33">
        <v>1</v>
      </c>
      <c r="G79" s="33">
        <v>3</v>
      </c>
      <c r="H79" s="33">
        <v>3</v>
      </c>
      <c r="I79" s="58">
        <v>1</v>
      </c>
      <c r="J79" s="59">
        <v>1</v>
      </c>
      <c r="K79" s="59">
        <v>3</v>
      </c>
      <c r="L79" s="59">
        <v>3</v>
      </c>
      <c r="M79" s="60"/>
      <c r="N79" s="59"/>
      <c r="O79" s="59"/>
      <c r="P79" s="59"/>
      <c r="Q79" s="61"/>
      <c r="R79" s="59"/>
      <c r="S79" s="59"/>
      <c r="T79" s="59"/>
      <c r="U79" s="29"/>
      <c r="V79" s="5"/>
      <c r="W79" s="3"/>
    </row>
    <row r="80" spans="1:23" s="51" customFormat="1" ht="15.75" thickBot="1" x14ac:dyDescent="0.3">
      <c r="A80" s="54"/>
      <c r="B80" s="19" t="s">
        <v>84</v>
      </c>
      <c r="C80" s="18">
        <f>SUM(C34:C79)</f>
        <v>821</v>
      </c>
      <c r="D80" s="18">
        <f t="shared" ref="D80:T80" si="1">SUM(D34:D79)</f>
        <v>238</v>
      </c>
      <c r="E80" s="18">
        <f t="shared" si="1"/>
        <v>769</v>
      </c>
      <c r="F80" s="18">
        <f t="shared" si="1"/>
        <v>440</v>
      </c>
      <c r="G80" s="18">
        <f t="shared" si="1"/>
        <v>27655.7</v>
      </c>
      <c r="H80" s="18">
        <f t="shared" si="1"/>
        <v>17452.599999999999</v>
      </c>
      <c r="I80" s="18">
        <f t="shared" si="1"/>
        <v>12</v>
      </c>
      <c r="J80" s="18">
        <f t="shared" si="1"/>
        <v>9</v>
      </c>
      <c r="K80" s="18">
        <f t="shared" si="1"/>
        <v>22</v>
      </c>
      <c r="L80" s="18">
        <f t="shared" si="1"/>
        <v>18</v>
      </c>
      <c r="M80" s="18">
        <f t="shared" si="1"/>
        <v>272</v>
      </c>
      <c r="N80" s="18">
        <f t="shared" si="1"/>
        <v>208</v>
      </c>
      <c r="O80" s="18">
        <f t="shared" si="1"/>
        <v>4718.7</v>
      </c>
      <c r="P80" s="18">
        <f t="shared" si="1"/>
        <v>3689.6</v>
      </c>
      <c r="Q80" s="18">
        <f t="shared" si="1"/>
        <v>158</v>
      </c>
      <c r="R80" s="18">
        <f t="shared" si="1"/>
        <v>95</v>
      </c>
      <c r="S80" s="18">
        <f t="shared" si="1"/>
        <v>22915</v>
      </c>
      <c r="T80" s="18">
        <f t="shared" si="1"/>
        <v>13745</v>
      </c>
      <c r="U80" s="50"/>
      <c r="V80" s="50"/>
      <c r="W80" s="55"/>
    </row>
    <row r="81" spans="1:22" ht="15.75" thickBot="1" x14ac:dyDescent="0.3">
      <c r="A81" s="79" t="s">
        <v>85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1"/>
      <c r="U81" s="28"/>
      <c r="V81" s="4"/>
    </row>
    <row r="82" spans="1:22" ht="15.75" thickBot="1" x14ac:dyDescent="0.3">
      <c r="A82" s="16">
        <v>66</v>
      </c>
      <c r="B82" s="19" t="s">
        <v>86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28"/>
      <c r="V82" s="4"/>
    </row>
    <row r="83" spans="1:22" ht="15.75" thickBot="1" x14ac:dyDescent="0.3">
      <c r="A83" s="16">
        <v>67</v>
      </c>
      <c r="B83" s="19" t="s">
        <v>87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28"/>
      <c r="V83" s="4"/>
    </row>
    <row r="84" spans="1:22" ht="15.75" thickBot="1" x14ac:dyDescent="0.3">
      <c r="A84" s="16">
        <v>68</v>
      </c>
      <c r="B84" s="19" t="s">
        <v>88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28"/>
      <c r="V84" s="4"/>
    </row>
    <row r="85" spans="1:22" ht="15.75" thickBot="1" x14ac:dyDescent="0.3">
      <c r="A85" s="16">
        <v>69</v>
      </c>
      <c r="B85" s="19" t="s">
        <v>89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28"/>
      <c r="V85" s="4"/>
    </row>
    <row r="86" spans="1:22" ht="24.75" thickBot="1" x14ac:dyDescent="0.3">
      <c r="A86" s="16">
        <v>70</v>
      </c>
      <c r="B86" s="19" t="s">
        <v>90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28"/>
      <c r="V86" s="4"/>
    </row>
    <row r="87" spans="1:22" ht="15.75" thickBot="1" x14ac:dyDescent="0.3">
      <c r="A87" s="16">
        <v>71</v>
      </c>
      <c r="B87" s="19" t="s">
        <v>91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28"/>
      <c r="V87" s="4"/>
    </row>
    <row r="88" spans="1:22" ht="15.75" thickBot="1" x14ac:dyDescent="0.3">
      <c r="A88" s="16">
        <v>72</v>
      </c>
      <c r="B88" s="19" t="s">
        <v>92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28"/>
      <c r="V88" s="4"/>
    </row>
    <row r="89" spans="1:22" ht="15.75" thickBot="1" x14ac:dyDescent="0.3">
      <c r="A89" s="16">
        <v>73</v>
      </c>
      <c r="B89" s="19" t="s">
        <v>93</v>
      </c>
      <c r="C89" s="18">
        <v>144</v>
      </c>
      <c r="D89" s="18">
        <v>0</v>
      </c>
      <c r="E89" s="18">
        <v>132</v>
      </c>
      <c r="F89" s="18">
        <v>105</v>
      </c>
      <c r="G89" s="18">
        <v>6080</v>
      </c>
      <c r="H89" s="18">
        <v>5328</v>
      </c>
      <c r="I89" s="18">
        <v>0</v>
      </c>
      <c r="J89" s="18">
        <v>0</v>
      </c>
      <c r="K89" s="18">
        <v>0</v>
      </c>
      <c r="L89" s="18">
        <v>0</v>
      </c>
      <c r="M89" s="18">
        <v>63</v>
      </c>
      <c r="N89" s="18">
        <v>53</v>
      </c>
      <c r="O89" s="18">
        <v>1265</v>
      </c>
      <c r="P89" s="18">
        <v>1053</v>
      </c>
      <c r="Q89" s="18">
        <v>42</v>
      </c>
      <c r="R89" s="18">
        <v>36</v>
      </c>
      <c r="S89" s="18">
        <v>4815</v>
      </c>
      <c r="T89" s="18">
        <v>4275</v>
      </c>
      <c r="U89" s="28"/>
      <c r="V89" s="4"/>
    </row>
    <row r="90" spans="1:22" ht="15.75" thickBot="1" x14ac:dyDescent="0.3">
      <c r="A90" s="16">
        <v>74</v>
      </c>
      <c r="B90" s="19" t="s">
        <v>94</v>
      </c>
      <c r="C90" s="18">
        <v>27</v>
      </c>
      <c r="D90" s="18">
        <v>0</v>
      </c>
      <c r="E90" s="18">
        <v>27</v>
      </c>
      <c r="F90" s="18">
        <v>27</v>
      </c>
      <c r="G90" s="18">
        <v>4730</v>
      </c>
      <c r="H90" s="18">
        <v>4400</v>
      </c>
      <c r="I90" s="18">
        <v>0</v>
      </c>
      <c r="J90" s="18">
        <v>0</v>
      </c>
      <c r="K90" s="18">
        <v>0</v>
      </c>
      <c r="L90" s="18">
        <v>0</v>
      </c>
      <c r="M90" s="18">
        <v>10</v>
      </c>
      <c r="N90" s="18">
        <v>8</v>
      </c>
      <c r="O90" s="18">
        <v>180</v>
      </c>
      <c r="P90" s="18">
        <v>150</v>
      </c>
      <c r="Q90" s="18">
        <v>17</v>
      </c>
      <c r="R90" s="18">
        <v>15</v>
      </c>
      <c r="S90" s="18">
        <v>4550</v>
      </c>
      <c r="T90" s="18">
        <v>4250</v>
      </c>
      <c r="U90" s="28"/>
      <c r="V90" s="4"/>
    </row>
    <row r="91" spans="1:22" ht="15.75" thickBot="1" x14ac:dyDescent="0.3">
      <c r="A91" s="16">
        <v>75</v>
      </c>
      <c r="B91" s="19" t="s">
        <v>95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28"/>
      <c r="V91" s="4"/>
    </row>
    <row r="92" spans="1:22" ht="24.75" thickBot="1" x14ac:dyDescent="0.3">
      <c r="A92" s="16">
        <v>76</v>
      </c>
      <c r="B92" s="19" t="s">
        <v>96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28"/>
      <c r="V92" s="4"/>
    </row>
    <row r="93" spans="1:22" ht="15.75" thickBot="1" x14ac:dyDescent="0.3">
      <c r="A93" s="16">
        <v>77</v>
      </c>
      <c r="B93" s="19" t="s">
        <v>72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28"/>
      <c r="V93" s="4"/>
    </row>
    <row r="94" spans="1:22" ht="15.75" thickBot="1" x14ac:dyDescent="0.3">
      <c r="A94" s="16">
        <v>78</v>
      </c>
      <c r="B94" s="19" t="s">
        <v>73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28"/>
      <c r="V94" s="4"/>
    </row>
    <row r="95" spans="1:22" ht="24.75" thickBot="1" x14ac:dyDescent="0.3">
      <c r="A95" s="16">
        <v>79</v>
      </c>
      <c r="B95" s="19" t="s">
        <v>97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28"/>
      <c r="V95" s="4"/>
    </row>
    <row r="96" spans="1:22" ht="24.75" thickBot="1" x14ac:dyDescent="0.3">
      <c r="A96" s="16">
        <v>80</v>
      </c>
      <c r="B96" s="19" t="s">
        <v>98</v>
      </c>
      <c r="C96" s="18">
        <v>3</v>
      </c>
      <c r="D96" s="18">
        <v>3</v>
      </c>
      <c r="E96" s="18">
        <v>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28"/>
      <c r="V96" s="4"/>
    </row>
    <row r="97" spans="1:23" ht="15.75" thickBot="1" x14ac:dyDescent="0.3">
      <c r="A97" s="16">
        <v>81</v>
      </c>
      <c r="B97" s="19" t="s">
        <v>38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28"/>
      <c r="V97" s="4"/>
    </row>
    <row r="98" spans="1:23" ht="15.75" thickBot="1" x14ac:dyDescent="0.3">
      <c r="A98" s="16">
        <v>82</v>
      </c>
      <c r="B98" s="19" t="s">
        <v>39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28"/>
      <c r="V98" s="4"/>
    </row>
    <row r="99" spans="1:23" ht="15.75" thickBot="1" x14ac:dyDescent="0.3">
      <c r="A99" s="16">
        <v>83</v>
      </c>
      <c r="B99" s="19" t="s">
        <v>78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28"/>
      <c r="V99" s="4"/>
    </row>
    <row r="100" spans="1:23" ht="24.75" thickBot="1" x14ac:dyDescent="0.3">
      <c r="A100" s="16">
        <v>84</v>
      </c>
      <c r="B100" s="19" t="s">
        <v>99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28"/>
      <c r="V100" s="4"/>
    </row>
    <row r="101" spans="1:23" ht="24.75" thickBot="1" x14ac:dyDescent="0.3">
      <c r="A101" s="16">
        <v>85</v>
      </c>
      <c r="B101" s="19" t="s">
        <v>100</v>
      </c>
      <c r="C101" s="18">
        <v>1</v>
      </c>
      <c r="D101" s="18">
        <v>1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29"/>
      <c r="V101" s="5"/>
    </row>
    <row r="102" spans="1:23" s="51" customFormat="1" ht="15.75" thickBot="1" x14ac:dyDescent="0.3">
      <c r="A102" s="56"/>
      <c r="B102" s="19" t="s">
        <v>84</v>
      </c>
      <c r="C102" s="18">
        <f>SUM(C82:C101)</f>
        <v>175</v>
      </c>
      <c r="D102" s="18">
        <f t="shared" ref="D102:T102" si="2">SUM(D82:D101)</f>
        <v>4</v>
      </c>
      <c r="E102" s="18">
        <f t="shared" si="2"/>
        <v>161</v>
      </c>
      <c r="F102" s="18">
        <f t="shared" si="2"/>
        <v>132</v>
      </c>
      <c r="G102" s="18">
        <f t="shared" si="2"/>
        <v>10810</v>
      </c>
      <c r="H102" s="18">
        <f t="shared" si="2"/>
        <v>9728</v>
      </c>
      <c r="I102" s="18">
        <f t="shared" si="2"/>
        <v>0</v>
      </c>
      <c r="J102" s="18">
        <f t="shared" si="2"/>
        <v>0</v>
      </c>
      <c r="K102" s="18">
        <f t="shared" si="2"/>
        <v>0</v>
      </c>
      <c r="L102" s="18">
        <f t="shared" si="2"/>
        <v>0</v>
      </c>
      <c r="M102" s="18">
        <f t="shared" si="2"/>
        <v>73</v>
      </c>
      <c r="N102" s="18">
        <f t="shared" si="2"/>
        <v>61</v>
      </c>
      <c r="O102" s="18">
        <f t="shared" si="2"/>
        <v>1445</v>
      </c>
      <c r="P102" s="18">
        <f t="shared" si="2"/>
        <v>1203</v>
      </c>
      <c r="Q102" s="18">
        <f t="shared" si="2"/>
        <v>59</v>
      </c>
      <c r="R102" s="18">
        <f t="shared" si="2"/>
        <v>51</v>
      </c>
      <c r="S102" s="18">
        <f t="shared" si="2"/>
        <v>9365</v>
      </c>
      <c r="T102" s="18">
        <f t="shared" si="2"/>
        <v>8525</v>
      </c>
      <c r="U102" s="50"/>
      <c r="V102" s="50"/>
      <c r="W102" s="55"/>
    </row>
    <row r="103" spans="1:23" s="48" customFormat="1" ht="36.75" thickBot="1" x14ac:dyDescent="0.3">
      <c r="A103" s="16"/>
      <c r="B103" s="22" t="s">
        <v>101</v>
      </c>
      <c r="C103" s="18">
        <f t="shared" ref="C103:T103" si="3">SUM(C32,C80,C102)</f>
        <v>1383</v>
      </c>
      <c r="D103" s="18">
        <f t="shared" si="3"/>
        <v>274</v>
      </c>
      <c r="E103" s="18">
        <f t="shared" si="3"/>
        <v>1310</v>
      </c>
      <c r="F103" s="18">
        <f t="shared" si="3"/>
        <v>908</v>
      </c>
      <c r="G103" s="18">
        <f t="shared" si="3"/>
        <v>43235.9</v>
      </c>
      <c r="H103" s="18">
        <f t="shared" si="3"/>
        <v>29644.1</v>
      </c>
      <c r="I103" s="18">
        <f t="shared" si="3"/>
        <v>14</v>
      </c>
      <c r="J103" s="18">
        <f t="shared" si="3"/>
        <v>10</v>
      </c>
      <c r="K103" s="18">
        <f t="shared" si="3"/>
        <v>23</v>
      </c>
      <c r="L103" s="18">
        <f t="shared" si="3"/>
        <v>18.5</v>
      </c>
      <c r="M103" s="18">
        <f t="shared" si="3"/>
        <v>557</v>
      </c>
      <c r="N103" s="18">
        <f t="shared" si="3"/>
        <v>460</v>
      </c>
      <c r="O103" s="18">
        <f t="shared" si="3"/>
        <v>6745.0999999999995</v>
      </c>
      <c r="P103" s="18">
        <f t="shared" si="3"/>
        <v>5377.8</v>
      </c>
      <c r="Q103" s="18">
        <f t="shared" si="3"/>
        <v>339</v>
      </c>
      <c r="R103" s="18">
        <f t="shared" si="3"/>
        <v>234</v>
      </c>
      <c r="S103" s="18">
        <f t="shared" si="3"/>
        <v>36467.800000000003</v>
      </c>
      <c r="T103" s="18">
        <f t="shared" si="3"/>
        <v>24247.8</v>
      </c>
      <c r="U103" s="6"/>
      <c r="V103" s="6"/>
      <c r="W103" s="47"/>
    </row>
    <row r="104" spans="1:23" ht="15.6" x14ac:dyDescent="0.3">
      <c r="A104" s="23"/>
    </row>
    <row r="105" spans="1:23" ht="18.75" x14ac:dyDescent="0.25">
      <c r="A105" s="24" t="s">
        <v>110</v>
      </c>
      <c r="B105" s="30"/>
      <c r="C105" s="30"/>
      <c r="D105" s="30"/>
      <c r="E105" s="30"/>
      <c r="F105" s="30"/>
    </row>
    <row r="106" spans="1:23" ht="18.75" x14ac:dyDescent="0.25">
      <c r="A106" s="25" t="s">
        <v>102</v>
      </c>
    </row>
    <row r="107" spans="1:23" ht="15.6" x14ac:dyDescent="0.3">
      <c r="A107" s="23"/>
    </row>
    <row r="108" spans="1:23" ht="15.6" x14ac:dyDescent="0.3">
      <c r="A108" s="23"/>
    </row>
    <row r="109" spans="1:23" x14ac:dyDescent="0.25">
      <c r="A109" s="26" t="s">
        <v>103</v>
      </c>
    </row>
    <row r="110" spans="1:23" ht="15.6" x14ac:dyDescent="0.3">
      <c r="A110" s="23"/>
    </row>
  </sheetData>
  <mergeCells count="26">
    <mergeCell ref="A11:T11"/>
    <mergeCell ref="A33:T33"/>
    <mergeCell ref="A81:T81"/>
    <mergeCell ref="A1:T1"/>
    <mergeCell ref="A2:T2"/>
    <mergeCell ref="A3:T3"/>
    <mergeCell ref="A4:T4"/>
    <mergeCell ref="B7:B9"/>
    <mergeCell ref="M7:P7"/>
    <mergeCell ref="Q7:T7"/>
    <mergeCell ref="I8:J8"/>
    <mergeCell ref="K8:L8"/>
    <mergeCell ref="M8:N8"/>
    <mergeCell ref="O8:P8"/>
    <mergeCell ref="Q8:R8"/>
    <mergeCell ref="S8:T8"/>
    <mergeCell ref="A6:A9"/>
    <mergeCell ref="C6:E6"/>
    <mergeCell ref="F6:F9"/>
    <mergeCell ref="G6:G9"/>
    <mergeCell ref="H6:H9"/>
    <mergeCell ref="I6:T6"/>
    <mergeCell ref="C7:C9"/>
    <mergeCell ref="D7:D9"/>
    <mergeCell ref="E7:E9"/>
    <mergeCell ref="I7:L7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topLeftCell="A70" zoomScale="80" zoomScaleNormal="80" workbookViewId="0">
      <selection activeCell="C81" sqref="C81:T100"/>
    </sheetView>
  </sheetViews>
  <sheetFormatPr defaultColWidth="9.140625" defaultRowHeight="15" x14ac:dyDescent="0.25"/>
  <cols>
    <col min="1" max="1" width="5.7109375" style="9" customWidth="1"/>
    <col min="2" max="2" width="13.42578125" style="9" customWidth="1"/>
    <col min="3" max="20" width="9.140625" style="9"/>
    <col min="21" max="22" width="9.140625" style="27"/>
    <col min="23" max="16384" width="9.140625" style="1"/>
  </cols>
  <sheetData>
    <row r="1" spans="1:22" ht="15.75" x14ac:dyDescent="0.25">
      <c r="A1" s="82" t="s">
        <v>104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15.75" x14ac:dyDescent="0.25">
      <c r="A3" s="84" t="s">
        <v>109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18.75" x14ac:dyDescent="0.2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2" ht="15.75" thickBot="1" x14ac:dyDescent="0.3">
      <c r="A5" s="8"/>
    </row>
    <row r="6" spans="1:22" ht="26.45" customHeight="1" thickBot="1" x14ac:dyDescent="0.3">
      <c r="A6" s="70" t="s">
        <v>3</v>
      </c>
      <c r="B6" s="10" t="s">
        <v>4</v>
      </c>
      <c r="C6" s="73" t="s">
        <v>5</v>
      </c>
      <c r="D6" s="74"/>
      <c r="E6" s="75"/>
      <c r="F6" s="67" t="s">
        <v>6</v>
      </c>
      <c r="G6" s="67" t="s">
        <v>7</v>
      </c>
      <c r="H6" s="67" t="s">
        <v>8</v>
      </c>
      <c r="I6" s="64" t="s">
        <v>9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2" ht="15.75" thickBot="1" x14ac:dyDescent="0.3">
      <c r="A7" s="71"/>
      <c r="B7" s="71" t="s">
        <v>10</v>
      </c>
      <c r="C7" s="67" t="s">
        <v>11</v>
      </c>
      <c r="D7" s="67" t="s">
        <v>12</v>
      </c>
      <c r="E7" s="67" t="s">
        <v>13</v>
      </c>
      <c r="F7" s="68"/>
      <c r="G7" s="68"/>
      <c r="H7" s="68"/>
      <c r="I7" s="64" t="s">
        <v>14</v>
      </c>
      <c r="J7" s="65"/>
      <c r="K7" s="65"/>
      <c r="L7" s="66"/>
      <c r="M7" s="64" t="s">
        <v>15</v>
      </c>
      <c r="N7" s="65"/>
      <c r="O7" s="65"/>
      <c r="P7" s="66"/>
      <c r="Q7" s="64" t="s">
        <v>16</v>
      </c>
      <c r="R7" s="65"/>
      <c r="S7" s="65"/>
      <c r="T7" s="66"/>
    </row>
    <row r="8" spans="1:22" ht="34.15" customHeight="1" thickBot="1" x14ac:dyDescent="0.3">
      <c r="A8" s="71"/>
      <c r="B8" s="71"/>
      <c r="C8" s="68"/>
      <c r="D8" s="68"/>
      <c r="E8" s="68"/>
      <c r="F8" s="68"/>
      <c r="G8" s="68"/>
      <c r="H8" s="68"/>
      <c r="I8" s="64" t="s">
        <v>17</v>
      </c>
      <c r="J8" s="66"/>
      <c r="K8" s="64" t="s">
        <v>18</v>
      </c>
      <c r="L8" s="66"/>
      <c r="M8" s="64" t="s">
        <v>17</v>
      </c>
      <c r="N8" s="66"/>
      <c r="O8" s="64" t="s">
        <v>18</v>
      </c>
      <c r="P8" s="66"/>
      <c r="Q8" s="64" t="s">
        <v>17</v>
      </c>
      <c r="R8" s="66"/>
      <c r="S8" s="64" t="s">
        <v>18</v>
      </c>
      <c r="T8" s="66"/>
    </row>
    <row r="9" spans="1:22" ht="34.15" customHeight="1" thickBot="1" x14ac:dyDescent="0.3">
      <c r="A9" s="72"/>
      <c r="B9" s="72"/>
      <c r="C9" s="69"/>
      <c r="D9" s="69"/>
      <c r="E9" s="69"/>
      <c r="F9" s="69"/>
      <c r="G9" s="69"/>
      <c r="H9" s="69"/>
      <c r="I9" s="11" t="s">
        <v>19</v>
      </c>
      <c r="J9" s="11" t="s">
        <v>20</v>
      </c>
      <c r="K9" s="11" t="s">
        <v>19</v>
      </c>
      <c r="L9" s="11" t="s">
        <v>20</v>
      </c>
      <c r="M9" s="12" t="s">
        <v>19</v>
      </c>
      <c r="N9" s="12" t="s">
        <v>20</v>
      </c>
      <c r="O9" s="12" t="s">
        <v>19</v>
      </c>
      <c r="P9" s="12" t="s">
        <v>20</v>
      </c>
      <c r="Q9" s="12" t="s">
        <v>19</v>
      </c>
      <c r="R9" s="12" t="s">
        <v>20</v>
      </c>
      <c r="S9" s="12" t="s">
        <v>19</v>
      </c>
      <c r="T9" s="12" t="s">
        <v>20</v>
      </c>
    </row>
    <row r="10" spans="1:22" ht="15.75" thickBot="1" x14ac:dyDescent="0.3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5">
        <v>9</v>
      </c>
      <c r="J10" s="15">
        <v>10</v>
      </c>
      <c r="K10" s="15">
        <v>11</v>
      </c>
      <c r="L10" s="15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  <c r="S10" s="14">
        <v>19</v>
      </c>
      <c r="T10" s="14">
        <v>20</v>
      </c>
    </row>
    <row r="11" spans="1:22" ht="15.75" thickBot="1" x14ac:dyDescent="0.3">
      <c r="A11" s="76" t="s">
        <v>21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  <c r="U11" s="28"/>
      <c r="V11" s="28"/>
    </row>
    <row r="12" spans="1:22" ht="15.75" thickBot="1" x14ac:dyDescent="0.3">
      <c r="A12" s="31">
        <v>1</v>
      </c>
      <c r="B12" s="32" t="s">
        <v>22</v>
      </c>
      <c r="C12" s="33">
        <v>2</v>
      </c>
      <c r="D12" s="33">
        <v>2</v>
      </c>
      <c r="E12" s="33">
        <v>2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28"/>
      <c r="V12" s="28"/>
    </row>
    <row r="13" spans="1:22" ht="15.75" thickBot="1" x14ac:dyDescent="0.3">
      <c r="A13" s="31">
        <v>2</v>
      </c>
      <c r="B13" s="34" t="s">
        <v>23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28"/>
      <c r="V13" s="28"/>
    </row>
    <row r="14" spans="1:22" ht="15.75" thickBot="1" x14ac:dyDescent="0.3">
      <c r="A14" s="31">
        <v>3</v>
      </c>
      <c r="B14" s="34" t="s">
        <v>24</v>
      </c>
      <c r="C14" s="33">
        <v>1</v>
      </c>
      <c r="D14" s="33">
        <v>0</v>
      </c>
      <c r="E14" s="33">
        <v>1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28"/>
      <c r="V14" s="28"/>
    </row>
    <row r="15" spans="1:22" ht="15.75" thickBot="1" x14ac:dyDescent="0.3">
      <c r="A15" s="31">
        <v>4</v>
      </c>
      <c r="B15" s="34" t="s">
        <v>25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28"/>
      <c r="V15" s="28"/>
    </row>
    <row r="16" spans="1:22" ht="15.75" thickBot="1" x14ac:dyDescent="0.3">
      <c r="A16" s="31">
        <v>5</v>
      </c>
      <c r="B16" s="34" t="s">
        <v>26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28"/>
      <c r="V16" s="28"/>
    </row>
    <row r="17" spans="1:22" ht="15.75" thickBot="1" x14ac:dyDescent="0.3">
      <c r="A17" s="31">
        <v>6</v>
      </c>
      <c r="B17" s="34" t="s">
        <v>27</v>
      </c>
      <c r="C17" s="33">
        <v>189</v>
      </c>
      <c r="D17" s="33">
        <v>0</v>
      </c>
      <c r="E17" s="33">
        <v>189</v>
      </c>
      <c r="F17" s="33">
        <v>169</v>
      </c>
      <c r="G17" s="33">
        <v>1648.2</v>
      </c>
      <c r="H17" s="33">
        <v>1329</v>
      </c>
      <c r="I17" s="33">
        <v>0</v>
      </c>
      <c r="J17" s="33">
        <v>0</v>
      </c>
      <c r="K17" s="33">
        <v>0</v>
      </c>
      <c r="L17" s="33">
        <v>0</v>
      </c>
      <c r="M17" s="33">
        <v>101</v>
      </c>
      <c r="N17" s="33">
        <v>83</v>
      </c>
      <c r="O17" s="33">
        <v>202.4</v>
      </c>
      <c r="P17" s="33">
        <v>166.2</v>
      </c>
      <c r="Q17" s="33">
        <v>68</v>
      </c>
      <c r="R17" s="33">
        <v>54</v>
      </c>
      <c r="S17" s="33">
        <v>1445.8</v>
      </c>
      <c r="T17" s="33">
        <v>1162.8</v>
      </c>
      <c r="U17" s="28"/>
      <c r="V17" s="28"/>
    </row>
    <row r="18" spans="1:22" ht="24.75" thickBot="1" x14ac:dyDescent="0.3">
      <c r="A18" s="31">
        <v>7</v>
      </c>
      <c r="B18" s="34" t="s">
        <v>28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28"/>
      <c r="V18" s="28"/>
    </row>
    <row r="19" spans="1:22" ht="15.75" thickBot="1" x14ac:dyDescent="0.3">
      <c r="A19" s="31">
        <v>8</v>
      </c>
      <c r="B19" s="34" t="s">
        <v>29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28"/>
      <c r="V19" s="28"/>
    </row>
    <row r="20" spans="1:22" ht="15.75" thickBot="1" x14ac:dyDescent="0.3">
      <c r="A20" s="31">
        <v>9</v>
      </c>
      <c r="B20" s="34" t="s">
        <v>30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28"/>
      <c r="V20" s="28"/>
    </row>
    <row r="21" spans="1:22" ht="24.75" thickBot="1" x14ac:dyDescent="0.3">
      <c r="A21" s="31">
        <v>10</v>
      </c>
      <c r="B21" s="32" t="s">
        <v>31</v>
      </c>
      <c r="C21" s="33">
        <v>19</v>
      </c>
      <c r="D21" s="33">
        <v>1</v>
      </c>
      <c r="E21" s="33">
        <v>18</v>
      </c>
      <c r="F21" s="33">
        <v>15</v>
      </c>
      <c r="G21" s="33">
        <v>401</v>
      </c>
      <c r="H21" s="33">
        <v>211</v>
      </c>
      <c r="I21" s="33">
        <v>0</v>
      </c>
      <c r="J21" s="33">
        <v>0</v>
      </c>
      <c r="K21" s="33">
        <v>0</v>
      </c>
      <c r="L21" s="33">
        <v>0</v>
      </c>
      <c r="M21" s="33">
        <v>10</v>
      </c>
      <c r="N21" s="33">
        <v>8</v>
      </c>
      <c r="O21" s="33">
        <v>101</v>
      </c>
      <c r="P21" s="33">
        <v>81</v>
      </c>
      <c r="Q21" s="33">
        <v>5</v>
      </c>
      <c r="R21" s="33">
        <v>3</v>
      </c>
      <c r="S21" s="33">
        <v>300</v>
      </c>
      <c r="T21" s="33">
        <v>130</v>
      </c>
      <c r="U21" s="28"/>
      <c r="V21" s="28"/>
    </row>
    <row r="22" spans="1:22" ht="15.75" thickBot="1" x14ac:dyDescent="0.3">
      <c r="A22" s="31">
        <v>11</v>
      </c>
      <c r="B22" s="32" t="s">
        <v>32</v>
      </c>
      <c r="C22" s="33">
        <v>7</v>
      </c>
      <c r="D22" s="33">
        <v>0</v>
      </c>
      <c r="E22" s="33">
        <v>7</v>
      </c>
      <c r="F22" s="33">
        <v>7</v>
      </c>
      <c r="G22" s="33">
        <v>383</v>
      </c>
      <c r="H22" s="33">
        <v>140</v>
      </c>
      <c r="I22" s="33">
        <v>0</v>
      </c>
      <c r="J22" s="33">
        <v>0</v>
      </c>
      <c r="K22" s="33">
        <v>0</v>
      </c>
      <c r="L22" s="33">
        <v>0</v>
      </c>
      <c r="M22" s="33">
        <v>2</v>
      </c>
      <c r="N22" s="33">
        <v>1</v>
      </c>
      <c r="O22" s="33">
        <v>80</v>
      </c>
      <c r="P22" s="33">
        <v>40</v>
      </c>
      <c r="Q22" s="33">
        <v>5</v>
      </c>
      <c r="R22" s="33">
        <v>2</v>
      </c>
      <c r="S22" s="33">
        <v>303</v>
      </c>
      <c r="T22" s="33">
        <v>100</v>
      </c>
      <c r="U22" s="28"/>
      <c r="V22" s="28"/>
    </row>
    <row r="23" spans="1:22" ht="24.75" thickBot="1" x14ac:dyDescent="0.3">
      <c r="A23" s="31">
        <v>12</v>
      </c>
      <c r="B23" s="32" t="s">
        <v>33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28"/>
      <c r="V23" s="28"/>
    </row>
    <row r="24" spans="1:22" ht="15.75" thickBot="1" x14ac:dyDescent="0.3">
      <c r="A24" s="31">
        <v>13</v>
      </c>
      <c r="B24" s="32" t="s">
        <v>34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28"/>
      <c r="V24" s="28"/>
    </row>
    <row r="25" spans="1:22" ht="15.75" thickBot="1" x14ac:dyDescent="0.3">
      <c r="A25" s="31">
        <v>14</v>
      </c>
      <c r="B25" s="32" t="s">
        <v>35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28"/>
      <c r="V25" s="28"/>
    </row>
    <row r="26" spans="1:22" ht="24.75" thickBot="1" x14ac:dyDescent="0.3">
      <c r="A26" s="31">
        <v>15</v>
      </c>
      <c r="B26" s="32" t="s">
        <v>36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28"/>
      <c r="V26" s="28"/>
    </row>
    <row r="27" spans="1:22" ht="24.75" thickBot="1" x14ac:dyDescent="0.3">
      <c r="A27" s="31">
        <v>16</v>
      </c>
      <c r="B27" s="32" t="s">
        <v>37</v>
      </c>
      <c r="C27" s="33">
        <v>7</v>
      </c>
      <c r="D27" s="33">
        <v>7</v>
      </c>
      <c r="E27" s="33">
        <v>7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28"/>
      <c r="V27" s="28"/>
    </row>
    <row r="28" spans="1:22" ht="15.75" thickBot="1" x14ac:dyDescent="0.3">
      <c r="A28" s="31">
        <v>17</v>
      </c>
      <c r="B28" s="32" t="s">
        <v>38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28"/>
      <c r="V28" s="28"/>
    </row>
    <row r="29" spans="1:22" ht="15.75" thickBot="1" x14ac:dyDescent="0.3">
      <c r="A29" s="31">
        <v>18</v>
      </c>
      <c r="B29" s="32" t="s">
        <v>39</v>
      </c>
      <c r="C29" s="33">
        <v>2</v>
      </c>
      <c r="D29" s="33">
        <v>2</v>
      </c>
      <c r="E29" s="33">
        <v>2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28"/>
      <c r="V29" s="28"/>
    </row>
    <row r="30" spans="1:22" ht="15.75" thickBot="1" x14ac:dyDescent="0.3">
      <c r="A30" s="31">
        <v>19</v>
      </c>
      <c r="B30" s="32" t="s">
        <v>40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28"/>
      <c r="V30" s="28"/>
    </row>
    <row r="31" spans="1:22" ht="24.75" thickBot="1" x14ac:dyDescent="0.3">
      <c r="A31" s="31">
        <v>20</v>
      </c>
      <c r="B31" s="32" t="s">
        <v>41</v>
      </c>
      <c r="C31" s="33">
        <v>7</v>
      </c>
      <c r="D31" s="33">
        <v>7</v>
      </c>
      <c r="E31" s="33">
        <v>7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29"/>
      <c r="V31" s="29"/>
    </row>
    <row r="32" spans="1:22" ht="15.75" thickBot="1" x14ac:dyDescent="0.3">
      <c r="A32" s="31"/>
      <c r="B32" s="35" t="s">
        <v>42</v>
      </c>
      <c r="C32" s="33">
        <f>SUM(C12:C31)</f>
        <v>234</v>
      </c>
      <c r="D32" s="33">
        <f t="shared" ref="D32:T32" si="0">SUM(D12:D31)</f>
        <v>19</v>
      </c>
      <c r="E32" s="33">
        <f t="shared" si="0"/>
        <v>233</v>
      </c>
      <c r="F32" s="33">
        <f t="shared" si="0"/>
        <v>191</v>
      </c>
      <c r="G32" s="33">
        <f t="shared" si="0"/>
        <v>2432.1999999999998</v>
      </c>
      <c r="H32" s="33">
        <f t="shared" si="0"/>
        <v>1680</v>
      </c>
      <c r="I32" s="33">
        <f t="shared" si="0"/>
        <v>0</v>
      </c>
      <c r="J32" s="33">
        <f t="shared" si="0"/>
        <v>0</v>
      </c>
      <c r="K32" s="33">
        <f t="shared" si="0"/>
        <v>0</v>
      </c>
      <c r="L32" s="33">
        <f t="shared" si="0"/>
        <v>0</v>
      </c>
      <c r="M32" s="33">
        <f t="shared" si="0"/>
        <v>113</v>
      </c>
      <c r="N32" s="33">
        <f t="shared" si="0"/>
        <v>92</v>
      </c>
      <c r="O32" s="33">
        <f t="shared" si="0"/>
        <v>383.4</v>
      </c>
      <c r="P32" s="33">
        <f t="shared" si="0"/>
        <v>287.2</v>
      </c>
      <c r="Q32" s="33">
        <f t="shared" si="0"/>
        <v>78</v>
      </c>
      <c r="R32" s="33">
        <f t="shared" si="0"/>
        <v>59</v>
      </c>
      <c r="S32" s="33">
        <f t="shared" si="0"/>
        <v>2048.8000000000002</v>
      </c>
      <c r="T32" s="33">
        <f t="shared" si="0"/>
        <v>1392.8</v>
      </c>
      <c r="U32" s="6"/>
      <c r="V32" s="6"/>
    </row>
    <row r="33" spans="1:22" ht="15" customHeight="1" thickBot="1" x14ac:dyDescent="0.3">
      <c r="A33" s="86" t="s">
        <v>43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8"/>
      <c r="U33" s="28"/>
      <c r="V33" s="28"/>
    </row>
    <row r="34" spans="1:22" ht="24.75" thickBot="1" x14ac:dyDescent="0.3">
      <c r="A34" s="40">
        <v>21</v>
      </c>
      <c r="B34" s="41" t="s">
        <v>44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28"/>
      <c r="V34" s="28"/>
    </row>
    <row r="35" spans="1:22" ht="24.75" thickBot="1" x14ac:dyDescent="0.3">
      <c r="A35" s="40">
        <v>22</v>
      </c>
      <c r="B35" s="41" t="s">
        <v>45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28"/>
      <c r="V35" s="28"/>
    </row>
    <row r="36" spans="1:22" ht="15.75" thickBot="1" x14ac:dyDescent="0.3">
      <c r="A36" s="40">
        <v>23</v>
      </c>
      <c r="B36" s="41" t="s">
        <v>46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28"/>
      <c r="V36" s="28"/>
    </row>
    <row r="37" spans="1:22" ht="15.75" thickBot="1" x14ac:dyDescent="0.3">
      <c r="A37" s="40">
        <v>24</v>
      </c>
      <c r="B37" s="41" t="s">
        <v>47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28"/>
      <c r="V37" s="28"/>
    </row>
    <row r="38" spans="1:22" ht="15.75" thickBot="1" x14ac:dyDescent="0.3">
      <c r="A38" s="40">
        <v>25</v>
      </c>
      <c r="B38" s="41" t="s">
        <v>48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28"/>
      <c r="V38" s="28"/>
    </row>
    <row r="39" spans="1:22" ht="15.75" thickBot="1" x14ac:dyDescent="0.3">
      <c r="A39" s="40">
        <v>26</v>
      </c>
      <c r="B39" s="41" t="s">
        <v>49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28"/>
      <c r="V39" s="28"/>
    </row>
    <row r="40" spans="1:22" ht="15.75" thickBot="1" x14ac:dyDescent="0.3">
      <c r="A40" s="40">
        <v>27</v>
      </c>
      <c r="B40" s="41" t="s">
        <v>107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28"/>
      <c r="V40" s="28"/>
    </row>
    <row r="41" spans="1:22" ht="24.75" thickBot="1" x14ac:dyDescent="0.3">
      <c r="A41" s="40">
        <v>28</v>
      </c>
      <c r="B41" s="41" t="s">
        <v>50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28"/>
      <c r="V41" s="28"/>
    </row>
    <row r="42" spans="1:22" ht="24.75" thickBot="1" x14ac:dyDescent="0.3">
      <c r="A42" s="40">
        <v>29</v>
      </c>
      <c r="B42" s="41" t="s">
        <v>51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28"/>
      <c r="V42" s="28"/>
    </row>
    <row r="43" spans="1:22" ht="15.75" thickBot="1" x14ac:dyDescent="0.3">
      <c r="A43" s="40">
        <v>30</v>
      </c>
      <c r="B43" s="41" t="s">
        <v>52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28"/>
      <c r="V43" s="28"/>
    </row>
    <row r="44" spans="1:22" ht="15.75" thickBot="1" x14ac:dyDescent="0.3">
      <c r="A44" s="40">
        <v>31</v>
      </c>
      <c r="B44" s="41" t="s">
        <v>53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28"/>
      <c r="V44" s="28"/>
    </row>
    <row r="45" spans="1:22" ht="15.75" thickBot="1" x14ac:dyDescent="0.3">
      <c r="A45" s="40">
        <v>32</v>
      </c>
      <c r="B45" s="41" t="s">
        <v>54</v>
      </c>
      <c r="C45" s="42">
        <v>342</v>
      </c>
      <c r="D45" s="42">
        <v>59</v>
      </c>
      <c r="E45" s="42">
        <v>341</v>
      </c>
      <c r="F45" s="42">
        <v>171</v>
      </c>
      <c r="G45" s="42">
        <v>12890</v>
      </c>
      <c r="H45" s="42">
        <v>8908</v>
      </c>
      <c r="I45" s="42">
        <v>3</v>
      </c>
      <c r="J45" s="42">
        <v>3</v>
      </c>
      <c r="K45" s="42">
        <v>6</v>
      </c>
      <c r="L45" s="42">
        <v>6</v>
      </c>
      <c r="M45" s="42">
        <v>109</v>
      </c>
      <c r="N45" s="42">
        <v>84</v>
      </c>
      <c r="O45" s="42">
        <v>2304</v>
      </c>
      <c r="P45" s="42">
        <v>1792</v>
      </c>
      <c r="Q45" s="42">
        <v>61</v>
      </c>
      <c r="R45" s="42">
        <v>42</v>
      </c>
      <c r="S45" s="42">
        <v>10580</v>
      </c>
      <c r="T45" s="42">
        <v>7110</v>
      </c>
      <c r="U45" s="28"/>
      <c r="V45" s="28"/>
    </row>
    <row r="46" spans="1:22" ht="15.75" thickBot="1" x14ac:dyDescent="0.3">
      <c r="A46" s="40">
        <v>33</v>
      </c>
      <c r="B46" s="41" t="s">
        <v>55</v>
      </c>
      <c r="C46" s="42">
        <v>33</v>
      </c>
      <c r="D46" s="42">
        <v>0</v>
      </c>
      <c r="E46" s="42">
        <v>33</v>
      </c>
      <c r="F46" s="42">
        <v>32</v>
      </c>
      <c r="G46" s="42">
        <v>208.2</v>
      </c>
      <c r="H46" s="42">
        <v>156.1</v>
      </c>
      <c r="I46" s="42">
        <v>0</v>
      </c>
      <c r="J46" s="42">
        <v>0</v>
      </c>
      <c r="K46" s="42">
        <v>0</v>
      </c>
      <c r="L46" s="42">
        <v>0</v>
      </c>
      <c r="M46" s="42">
        <v>24</v>
      </c>
      <c r="N46" s="42">
        <v>18</v>
      </c>
      <c r="O46" s="42">
        <v>48.2</v>
      </c>
      <c r="P46" s="42">
        <v>36.1</v>
      </c>
      <c r="Q46" s="42">
        <v>8</v>
      </c>
      <c r="R46" s="42">
        <v>6</v>
      </c>
      <c r="S46" s="42">
        <v>160</v>
      </c>
      <c r="T46" s="42">
        <v>120</v>
      </c>
      <c r="U46" s="28"/>
      <c r="V46" s="28"/>
    </row>
    <row r="47" spans="1:22" ht="24.75" thickBot="1" x14ac:dyDescent="0.3">
      <c r="A47" s="40">
        <v>34</v>
      </c>
      <c r="B47" s="41" t="s">
        <v>56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28"/>
      <c r="V47" s="28"/>
    </row>
    <row r="48" spans="1:22" ht="15.75" thickBot="1" x14ac:dyDescent="0.3">
      <c r="A48" s="40">
        <v>35</v>
      </c>
      <c r="B48" s="41" t="s">
        <v>57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28"/>
      <c r="V48" s="28"/>
    </row>
    <row r="49" spans="1:22" ht="15.75" thickBot="1" x14ac:dyDescent="0.3">
      <c r="A49" s="40">
        <v>36</v>
      </c>
      <c r="B49" s="41" t="s">
        <v>58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28"/>
      <c r="V49" s="28"/>
    </row>
    <row r="50" spans="1:22" ht="15.75" thickBot="1" x14ac:dyDescent="0.3">
      <c r="A50" s="40">
        <v>37</v>
      </c>
      <c r="B50" s="41" t="s">
        <v>26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28"/>
      <c r="V50" s="28"/>
    </row>
    <row r="51" spans="1:22" ht="15.75" thickBot="1" x14ac:dyDescent="0.3">
      <c r="A51" s="40">
        <v>38</v>
      </c>
      <c r="B51" s="41" t="s">
        <v>59</v>
      </c>
      <c r="C51" s="42">
        <v>20</v>
      </c>
      <c r="D51" s="42">
        <v>1</v>
      </c>
      <c r="E51" s="42">
        <v>20</v>
      </c>
      <c r="F51" s="42">
        <v>19</v>
      </c>
      <c r="G51" s="42">
        <v>182</v>
      </c>
      <c r="H51" s="42">
        <v>182</v>
      </c>
      <c r="I51" s="42">
        <v>0</v>
      </c>
      <c r="J51" s="42">
        <v>0</v>
      </c>
      <c r="K51" s="42">
        <v>0</v>
      </c>
      <c r="L51" s="42">
        <v>0</v>
      </c>
      <c r="M51" s="42">
        <v>11</v>
      </c>
      <c r="N51" s="42">
        <v>11</v>
      </c>
      <c r="O51" s="42">
        <v>22</v>
      </c>
      <c r="P51" s="42">
        <v>22</v>
      </c>
      <c r="Q51" s="42">
        <v>8</v>
      </c>
      <c r="R51" s="42">
        <v>8</v>
      </c>
      <c r="S51" s="42">
        <v>160</v>
      </c>
      <c r="T51" s="42">
        <v>160</v>
      </c>
      <c r="U51" s="28"/>
      <c r="V51" s="28"/>
    </row>
    <row r="52" spans="1:22" ht="15.75" thickBot="1" x14ac:dyDescent="0.3">
      <c r="A52" s="40">
        <v>39</v>
      </c>
      <c r="B52" s="41" t="s">
        <v>60</v>
      </c>
      <c r="C52" s="42">
        <v>7</v>
      </c>
      <c r="D52" s="42">
        <v>0</v>
      </c>
      <c r="E52" s="42">
        <v>7</v>
      </c>
      <c r="F52" s="42">
        <v>5</v>
      </c>
      <c r="G52" s="42">
        <v>360</v>
      </c>
      <c r="H52" s="42">
        <v>360</v>
      </c>
      <c r="I52" s="42">
        <v>0</v>
      </c>
      <c r="J52" s="42">
        <v>0</v>
      </c>
      <c r="K52" s="42">
        <v>0</v>
      </c>
      <c r="L52" s="42">
        <v>0</v>
      </c>
      <c r="M52" s="42">
        <v>4</v>
      </c>
      <c r="N52" s="42">
        <v>4</v>
      </c>
      <c r="O52" s="42">
        <v>60</v>
      </c>
      <c r="P52" s="42">
        <v>60</v>
      </c>
      <c r="Q52" s="42">
        <v>1</v>
      </c>
      <c r="R52" s="42">
        <v>1</v>
      </c>
      <c r="S52" s="42">
        <v>300</v>
      </c>
      <c r="T52" s="42">
        <v>300</v>
      </c>
      <c r="U52" s="28"/>
      <c r="V52" s="28"/>
    </row>
    <row r="53" spans="1:22" ht="24.75" thickBot="1" x14ac:dyDescent="0.3">
      <c r="A53" s="40">
        <v>40</v>
      </c>
      <c r="B53" s="41" t="s">
        <v>61</v>
      </c>
      <c r="C53" s="42">
        <v>55</v>
      </c>
      <c r="D53" s="42">
        <v>55</v>
      </c>
      <c r="E53" s="42">
        <v>26</v>
      </c>
      <c r="F53" s="42">
        <v>18</v>
      </c>
      <c r="G53" s="42">
        <v>690</v>
      </c>
      <c r="H53" s="42">
        <v>60</v>
      </c>
      <c r="I53" s="42">
        <v>0</v>
      </c>
      <c r="J53" s="42">
        <v>0</v>
      </c>
      <c r="K53" s="42">
        <v>0</v>
      </c>
      <c r="L53" s="42">
        <v>0</v>
      </c>
      <c r="M53" s="42">
        <v>9</v>
      </c>
      <c r="N53" s="42">
        <v>1</v>
      </c>
      <c r="O53" s="42">
        <v>90</v>
      </c>
      <c r="P53" s="42">
        <v>10</v>
      </c>
      <c r="Q53" s="42">
        <v>9</v>
      </c>
      <c r="R53" s="42">
        <v>1</v>
      </c>
      <c r="S53" s="42">
        <v>600</v>
      </c>
      <c r="T53" s="42">
        <v>50</v>
      </c>
      <c r="U53" s="28"/>
      <c r="V53" s="28"/>
    </row>
    <row r="54" spans="1:22" ht="15.75" thickBot="1" x14ac:dyDescent="0.3">
      <c r="A54" s="40">
        <v>41</v>
      </c>
      <c r="B54" s="41" t="s">
        <v>62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28"/>
      <c r="V54" s="28"/>
    </row>
    <row r="55" spans="1:22" ht="15.75" thickBot="1" x14ac:dyDescent="0.3">
      <c r="A55" s="40">
        <v>42</v>
      </c>
      <c r="B55" s="41" t="s">
        <v>63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28"/>
      <c r="V55" s="28"/>
    </row>
    <row r="56" spans="1:22" ht="24.75" thickBot="1" x14ac:dyDescent="0.3">
      <c r="A56" s="40">
        <v>43</v>
      </c>
      <c r="B56" s="41" t="s">
        <v>64</v>
      </c>
      <c r="C56" s="42">
        <v>5</v>
      </c>
      <c r="D56" s="42">
        <v>0</v>
      </c>
      <c r="E56" s="42">
        <v>5</v>
      </c>
      <c r="F56" s="42">
        <v>5</v>
      </c>
      <c r="G56" s="42">
        <v>1.5</v>
      </c>
      <c r="H56" s="42">
        <v>1.5</v>
      </c>
      <c r="I56" s="42">
        <v>0</v>
      </c>
      <c r="J56" s="42">
        <v>0</v>
      </c>
      <c r="K56" s="42">
        <v>0</v>
      </c>
      <c r="L56" s="42">
        <v>0</v>
      </c>
      <c r="M56" s="42">
        <v>5</v>
      </c>
      <c r="N56" s="42">
        <v>5</v>
      </c>
      <c r="O56" s="42">
        <v>1.5</v>
      </c>
      <c r="P56" s="42">
        <v>1.5</v>
      </c>
      <c r="Q56" s="42">
        <v>0</v>
      </c>
      <c r="R56" s="42">
        <v>0</v>
      </c>
      <c r="S56" s="42">
        <v>0</v>
      </c>
      <c r="T56" s="42">
        <v>0</v>
      </c>
      <c r="U56" s="28"/>
      <c r="V56" s="28"/>
    </row>
    <row r="57" spans="1:22" ht="15.75" thickBot="1" x14ac:dyDescent="0.3">
      <c r="A57" s="40">
        <v>44</v>
      </c>
      <c r="B57" s="41" t="s">
        <v>65</v>
      </c>
      <c r="C57" s="42">
        <v>4</v>
      </c>
      <c r="D57" s="42">
        <v>0</v>
      </c>
      <c r="E57" s="42">
        <v>4</v>
      </c>
      <c r="F57" s="42">
        <v>4</v>
      </c>
      <c r="G57" s="42">
        <v>6.5</v>
      </c>
      <c r="H57" s="42">
        <v>1</v>
      </c>
      <c r="I57" s="42">
        <v>0</v>
      </c>
      <c r="J57" s="42">
        <v>0</v>
      </c>
      <c r="K57" s="42">
        <v>0</v>
      </c>
      <c r="L57" s="42">
        <v>0</v>
      </c>
      <c r="M57" s="42">
        <v>3</v>
      </c>
      <c r="N57" s="42">
        <v>2</v>
      </c>
      <c r="O57" s="42">
        <v>1.5</v>
      </c>
      <c r="P57" s="42">
        <v>1</v>
      </c>
      <c r="Q57" s="42">
        <v>1</v>
      </c>
      <c r="R57" s="42">
        <v>0</v>
      </c>
      <c r="S57" s="42">
        <v>5</v>
      </c>
      <c r="T57" s="42">
        <v>0</v>
      </c>
      <c r="U57" s="28"/>
      <c r="V57" s="28"/>
    </row>
    <row r="58" spans="1:22" ht="15.75" thickBot="1" x14ac:dyDescent="0.3">
      <c r="A58" s="40">
        <v>45</v>
      </c>
      <c r="B58" s="41" t="s">
        <v>66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28"/>
      <c r="V58" s="28"/>
    </row>
    <row r="59" spans="1:22" ht="24.75" thickBot="1" x14ac:dyDescent="0.3">
      <c r="A59" s="40">
        <v>46</v>
      </c>
      <c r="B59" s="41" t="s">
        <v>67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28"/>
      <c r="V59" s="28"/>
    </row>
    <row r="60" spans="1:22" ht="15.75" thickBot="1" x14ac:dyDescent="0.3">
      <c r="A60" s="40">
        <v>47</v>
      </c>
      <c r="B60" s="41" t="s">
        <v>68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28"/>
      <c r="V60" s="28"/>
    </row>
    <row r="61" spans="1:22" ht="24.75" thickBot="1" x14ac:dyDescent="0.3">
      <c r="A61" s="40">
        <v>48</v>
      </c>
      <c r="B61" s="41" t="s">
        <v>69</v>
      </c>
      <c r="C61" s="42">
        <v>7</v>
      </c>
      <c r="D61" s="42">
        <v>0</v>
      </c>
      <c r="E61" s="42">
        <v>7</v>
      </c>
      <c r="F61" s="42">
        <v>1</v>
      </c>
      <c r="G61" s="42">
        <v>10</v>
      </c>
      <c r="H61" s="42">
        <v>10</v>
      </c>
      <c r="I61" s="42">
        <v>0</v>
      </c>
      <c r="J61" s="42">
        <v>0</v>
      </c>
      <c r="K61" s="42">
        <v>0</v>
      </c>
      <c r="L61" s="42">
        <v>0</v>
      </c>
      <c r="M61" s="42">
        <v>1</v>
      </c>
      <c r="N61" s="42">
        <v>1</v>
      </c>
      <c r="O61" s="42">
        <v>10</v>
      </c>
      <c r="P61" s="42">
        <v>10</v>
      </c>
      <c r="Q61" s="42">
        <v>0</v>
      </c>
      <c r="R61" s="42">
        <v>0</v>
      </c>
      <c r="S61" s="42">
        <v>0</v>
      </c>
      <c r="T61" s="42">
        <v>0</v>
      </c>
      <c r="U61" s="28"/>
      <c r="V61" s="28"/>
    </row>
    <row r="62" spans="1:22" ht="15.75" thickBot="1" x14ac:dyDescent="0.3">
      <c r="A62" s="40">
        <v>49</v>
      </c>
      <c r="B62" s="41" t="s">
        <v>70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28"/>
      <c r="V62" s="28"/>
    </row>
    <row r="63" spans="1:22" ht="15.75" thickBot="1" x14ac:dyDescent="0.3">
      <c r="A63" s="40">
        <v>50</v>
      </c>
      <c r="B63" s="41" t="s">
        <v>71</v>
      </c>
      <c r="C63" s="42">
        <v>14</v>
      </c>
      <c r="D63" s="42">
        <v>12</v>
      </c>
      <c r="E63" s="42">
        <v>8</v>
      </c>
      <c r="F63" s="42">
        <v>8</v>
      </c>
      <c r="G63" s="42">
        <v>410</v>
      </c>
      <c r="H63" s="42">
        <v>240</v>
      </c>
      <c r="I63" s="42">
        <v>0</v>
      </c>
      <c r="J63" s="42">
        <v>0</v>
      </c>
      <c r="K63" s="42">
        <v>0</v>
      </c>
      <c r="L63" s="42">
        <v>0</v>
      </c>
      <c r="M63" s="42">
        <v>4</v>
      </c>
      <c r="N63" s="42">
        <v>3</v>
      </c>
      <c r="O63" s="42">
        <v>160</v>
      </c>
      <c r="P63" s="42">
        <v>140</v>
      </c>
      <c r="Q63" s="42">
        <v>4</v>
      </c>
      <c r="R63" s="42">
        <v>1</v>
      </c>
      <c r="S63" s="42">
        <v>250</v>
      </c>
      <c r="T63" s="42">
        <v>100</v>
      </c>
      <c r="U63" s="28"/>
      <c r="V63" s="28"/>
    </row>
    <row r="64" spans="1:22" ht="15.75" thickBot="1" x14ac:dyDescent="0.3">
      <c r="A64" s="40">
        <v>51</v>
      </c>
      <c r="B64" s="41" t="s">
        <v>72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28"/>
      <c r="V64" s="28"/>
    </row>
    <row r="65" spans="1:22" ht="15.75" thickBot="1" x14ac:dyDescent="0.3">
      <c r="A65" s="40">
        <v>52</v>
      </c>
      <c r="B65" s="41" t="s">
        <v>73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28"/>
      <c r="V65" s="28"/>
    </row>
    <row r="66" spans="1:22" ht="15.75" thickBot="1" x14ac:dyDescent="0.3">
      <c r="A66" s="40">
        <v>53</v>
      </c>
      <c r="B66" s="41" t="s">
        <v>74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28"/>
      <c r="V66" s="28"/>
    </row>
    <row r="67" spans="1:22" ht="15.75" thickBot="1" x14ac:dyDescent="0.3">
      <c r="A67" s="40">
        <v>54</v>
      </c>
      <c r="B67" s="41" t="s">
        <v>75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28"/>
      <c r="V67" s="28"/>
    </row>
    <row r="68" spans="1:22" ht="15.75" thickBot="1" x14ac:dyDescent="0.3">
      <c r="A68" s="40">
        <v>55</v>
      </c>
      <c r="B68" s="41" t="s">
        <v>108</v>
      </c>
      <c r="C68" s="42">
        <v>2</v>
      </c>
      <c r="D68" s="42">
        <v>2</v>
      </c>
      <c r="E68" s="42">
        <v>2</v>
      </c>
      <c r="F68" s="42">
        <v>2</v>
      </c>
      <c r="G68" s="42">
        <v>25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2</v>
      </c>
      <c r="R68" s="42">
        <v>0</v>
      </c>
      <c r="S68" s="42">
        <v>25</v>
      </c>
      <c r="T68" s="42">
        <v>0</v>
      </c>
      <c r="U68" s="28"/>
      <c r="V68" s="28"/>
    </row>
    <row r="69" spans="1:22" ht="36.75" thickBot="1" x14ac:dyDescent="0.3">
      <c r="A69" s="43">
        <v>56</v>
      </c>
      <c r="B69" s="41" t="s">
        <v>76</v>
      </c>
      <c r="C69" s="42">
        <v>36</v>
      </c>
      <c r="D69" s="42">
        <v>5</v>
      </c>
      <c r="E69" s="42">
        <v>35</v>
      </c>
      <c r="F69" s="42">
        <v>34</v>
      </c>
      <c r="G69" s="42">
        <v>3881</v>
      </c>
      <c r="H69" s="42">
        <v>3251</v>
      </c>
      <c r="I69" s="42">
        <v>0</v>
      </c>
      <c r="J69" s="42">
        <v>0</v>
      </c>
      <c r="K69" s="42">
        <v>0</v>
      </c>
      <c r="L69" s="42">
        <v>0</v>
      </c>
      <c r="M69" s="42">
        <v>20</v>
      </c>
      <c r="N69" s="42">
        <v>19</v>
      </c>
      <c r="O69" s="42">
        <v>571</v>
      </c>
      <c r="P69" s="42">
        <v>541</v>
      </c>
      <c r="Q69" s="42">
        <v>14</v>
      </c>
      <c r="R69" s="42">
        <v>11</v>
      </c>
      <c r="S69" s="42">
        <v>3310</v>
      </c>
      <c r="T69" s="42">
        <v>2710</v>
      </c>
      <c r="U69" s="28"/>
      <c r="V69" s="28"/>
    </row>
    <row r="70" spans="1:22" ht="15.75" thickBot="1" x14ac:dyDescent="0.3">
      <c r="A70" s="40">
        <v>57</v>
      </c>
      <c r="B70" s="41" t="s">
        <v>38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28"/>
      <c r="V70" s="28"/>
    </row>
    <row r="71" spans="1:22" ht="15.75" thickBot="1" x14ac:dyDescent="0.3">
      <c r="A71" s="40">
        <v>58</v>
      </c>
      <c r="B71" s="41" t="s">
        <v>39</v>
      </c>
      <c r="C71" s="42">
        <v>14</v>
      </c>
      <c r="D71" s="42">
        <v>14</v>
      </c>
      <c r="E71" s="42">
        <v>12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28"/>
      <c r="V71" s="28"/>
    </row>
    <row r="72" spans="1:22" ht="24.75" thickBot="1" x14ac:dyDescent="0.3">
      <c r="A72" s="40">
        <v>59</v>
      </c>
      <c r="B72" s="41" t="s">
        <v>77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28"/>
      <c r="V72" s="28"/>
    </row>
    <row r="73" spans="1:22" ht="15.75" thickBot="1" x14ac:dyDescent="0.3">
      <c r="A73" s="40">
        <v>60</v>
      </c>
      <c r="B73" s="41" t="s">
        <v>78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28"/>
      <c r="V73" s="28"/>
    </row>
    <row r="74" spans="1:22" ht="15.75" thickBot="1" x14ac:dyDescent="0.3">
      <c r="A74" s="40">
        <v>61</v>
      </c>
      <c r="B74" s="41" t="s">
        <v>79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28"/>
      <c r="V74" s="28"/>
    </row>
    <row r="75" spans="1:22" ht="24.75" thickBot="1" x14ac:dyDescent="0.3">
      <c r="A75" s="40">
        <v>62</v>
      </c>
      <c r="B75" s="41" t="s">
        <v>80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28"/>
      <c r="V75" s="28"/>
    </row>
    <row r="76" spans="1:22" ht="15.75" thickBot="1" x14ac:dyDescent="0.3">
      <c r="A76" s="40">
        <v>63</v>
      </c>
      <c r="B76" s="41" t="s">
        <v>81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28"/>
      <c r="V76" s="28"/>
    </row>
    <row r="77" spans="1:22" ht="24.75" thickBot="1" x14ac:dyDescent="0.3">
      <c r="A77" s="40">
        <v>64</v>
      </c>
      <c r="B77" s="41" t="s">
        <v>82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28"/>
      <c r="V77" s="28"/>
    </row>
    <row r="78" spans="1:22" ht="24.75" thickBot="1" x14ac:dyDescent="0.3">
      <c r="A78" s="40">
        <v>65</v>
      </c>
      <c r="B78" s="41" t="s">
        <v>83</v>
      </c>
      <c r="C78" s="42">
        <v>5</v>
      </c>
      <c r="D78" s="42">
        <v>5</v>
      </c>
      <c r="E78" s="42">
        <v>2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29"/>
      <c r="V78" s="29"/>
    </row>
    <row r="79" spans="1:22" ht="15.75" thickBot="1" x14ac:dyDescent="0.3">
      <c r="A79" s="44"/>
      <c r="B79" s="45" t="s">
        <v>84</v>
      </c>
      <c r="C79" s="46">
        <f>SUM(C34:C78)</f>
        <v>544</v>
      </c>
      <c r="D79" s="46">
        <f t="shared" ref="D79:T79" si="1">SUM(D34:D78)</f>
        <v>153</v>
      </c>
      <c r="E79" s="46">
        <f t="shared" si="1"/>
        <v>502</v>
      </c>
      <c r="F79" s="46">
        <f t="shared" si="1"/>
        <v>299</v>
      </c>
      <c r="G79" s="46">
        <f t="shared" si="1"/>
        <v>18664.2</v>
      </c>
      <c r="H79" s="46">
        <f t="shared" si="1"/>
        <v>13169.6</v>
      </c>
      <c r="I79" s="46">
        <f t="shared" si="1"/>
        <v>3</v>
      </c>
      <c r="J79" s="46">
        <f t="shared" si="1"/>
        <v>3</v>
      </c>
      <c r="K79" s="46">
        <f t="shared" si="1"/>
        <v>6</v>
      </c>
      <c r="L79" s="46">
        <f t="shared" si="1"/>
        <v>6</v>
      </c>
      <c r="M79" s="46">
        <f t="shared" si="1"/>
        <v>190</v>
      </c>
      <c r="N79" s="46">
        <f t="shared" si="1"/>
        <v>148</v>
      </c>
      <c r="O79" s="46">
        <f t="shared" si="1"/>
        <v>3268.2</v>
      </c>
      <c r="P79" s="46">
        <f t="shared" si="1"/>
        <v>2613.6</v>
      </c>
      <c r="Q79" s="46">
        <f t="shared" si="1"/>
        <v>108</v>
      </c>
      <c r="R79" s="46">
        <f t="shared" si="1"/>
        <v>70</v>
      </c>
      <c r="S79" s="46">
        <f t="shared" si="1"/>
        <v>15390</v>
      </c>
      <c r="T79" s="46">
        <f t="shared" si="1"/>
        <v>10550</v>
      </c>
      <c r="U79" s="6"/>
      <c r="V79" s="6"/>
    </row>
    <row r="80" spans="1:22" ht="15" customHeight="1" thickBot="1" x14ac:dyDescent="0.3">
      <c r="A80" s="86" t="s">
        <v>85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8"/>
      <c r="U80" s="28"/>
      <c r="V80" s="28"/>
    </row>
    <row r="81" spans="1:22" ht="15.75" thickBot="1" x14ac:dyDescent="0.3">
      <c r="A81" s="31">
        <v>66</v>
      </c>
      <c r="B81" s="34" t="s">
        <v>86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28"/>
      <c r="V81" s="28"/>
    </row>
    <row r="82" spans="1:22" ht="15.75" thickBot="1" x14ac:dyDescent="0.3">
      <c r="A82" s="31">
        <v>67</v>
      </c>
      <c r="B82" s="34" t="s">
        <v>87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28"/>
      <c r="V82" s="28"/>
    </row>
    <row r="83" spans="1:22" ht="15.75" thickBot="1" x14ac:dyDescent="0.3">
      <c r="A83" s="31">
        <v>68</v>
      </c>
      <c r="B83" s="34" t="s">
        <v>88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28"/>
      <c r="V83" s="28"/>
    </row>
    <row r="84" spans="1:22" ht="15.75" thickBot="1" x14ac:dyDescent="0.3">
      <c r="A84" s="31">
        <v>69</v>
      </c>
      <c r="B84" s="34" t="s">
        <v>89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28"/>
      <c r="V84" s="28"/>
    </row>
    <row r="85" spans="1:22" ht="24.75" thickBot="1" x14ac:dyDescent="0.3">
      <c r="A85" s="31">
        <v>70</v>
      </c>
      <c r="B85" s="34" t="s">
        <v>90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28"/>
      <c r="V85" s="28"/>
    </row>
    <row r="86" spans="1:22" ht="15.75" thickBot="1" x14ac:dyDescent="0.3">
      <c r="A86" s="31">
        <v>71</v>
      </c>
      <c r="B86" s="34" t="s">
        <v>91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28"/>
      <c r="V86" s="28"/>
    </row>
    <row r="87" spans="1:22" ht="15.75" thickBot="1" x14ac:dyDescent="0.3">
      <c r="A87" s="31">
        <v>72</v>
      </c>
      <c r="B87" s="34" t="s">
        <v>92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28"/>
      <c r="V87" s="28"/>
    </row>
    <row r="88" spans="1:22" ht="15.75" thickBot="1" x14ac:dyDescent="0.3">
      <c r="A88" s="31">
        <v>73</v>
      </c>
      <c r="B88" s="34" t="s">
        <v>93</v>
      </c>
      <c r="C88" s="33">
        <v>106</v>
      </c>
      <c r="D88" s="33">
        <v>0</v>
      </c>
      <c r="E88" s="33">
        <v>99</v>
      </c>
      <c r="F88" s="33">
        <v>84</v>
      </c>
      <c r="G88" s="33">
        <v>5028</v>
      </c>
      <c r="H88" s="33">
        <v>4556</v>
      </c>
      <c r="I88" s="33">
        <v>0</v>
      </c>
      <c r="J88" s="33">
        <v>0</v>
      </c>
      <c r="K88" s="33">
        <v>0</v>
      </c>
      <c r="L88" s="33">
        <v>0</v>
      </c>
      <c r="M88" s="33">
        <v>50</v>
      </c>
      <c r="N88" s="33">
        <v>42</v>
      </c>
      <c r="O88" s="33">
        <v>1003</v>
      </c>
      <c r="P88" s="33">
        <v>831</v>
      </c>
      <c r="Q88" s="33">
        <v>34</v>
      </c>
      <c r="R88" s="33">
        <v>31</v>
      </c>
      <c r="S88" s="33">
        <v>4025</v>
      </c>
      <c r="T88" s="33">
        <v>3725</v>
      </c>
      <c r="U88" s="28"/>
      <c r="V88" s="28"/>
    </row>
    <row r="89" spans="1:22" ht="15.75" thickBot="1" x14ac:dyDescent="0.3">
      <c r="A89" s="31">
        <v>74</v>
      </c>
      <c r="B89" s="34" t="s">
        <v>94</v>
      </c>
      <c r="C89" s="33">
        <v>25</v>
      </c>
      <c r="D89" s="33">
        <v>0</v>
      </c>
      <c r="E89" s="33">
        <v>25</v>
      </c>
      <c r="F89" s="33">
        <v>25</v>
      </c>
      <c r="G89" s="33">
        <v>4460</v>
      </c>
      <c r="H89" s="33">
        <v>4380</v>
      </c>
      <c r="I89" s="33">
        <v>0</v>
      </c>
      <c r="J89" s="33">
        <v>0</v>
      </c>
      <c r="K89" s="33">
        <v>0</v>
      </c>
      <c r="L89" s="33">
        <v>0</v>
      </c>
      <c r="M89" s="33">
        <v>9</v>
      </c>
      <c r="N89" s="33">
        <v>7</v>
      </c>
      <c r="O89" s="33">
        <v>160</v>
      </c>
      <c r="P89" s="33">
        <v>130</v>
      </c>
      <c r="Q89" s="33">
        <v>16</v>
      </c>
      <c r="R89" s="33">
        <v>15</v>
      </c>
      <c r="S89" s="33">
        <v>4300</v>
      </c>
      <c r="T89" s="33">
        <v>4250</v>
      </c>
      <c r="U89" s="28"/>
      <c r="V89" s="28"/>
    </row>
    <row r="90" spans="1:22" ht="15.75" thickBot="1" x14ac:dyDescent="0.3">
      <c r="A90" s="31">
        <v>75</v>
      </c>
      <c r="B90" s="34" t="s">
        <v>95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28"/>
      <c r="V90" s="28"/>
    </row>
    <row r="91" spans="1:22" ht="24.75" thickBot="1" x14ac:dyDescent="0.3">
      <c r="A91" s="31">
        <v>76</v>
      </c>
      <c r="B91" s="34" t="s">
        <v>96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28"/>
      <c r="V91" s="28"/>
    </row>
    <row r="92" spans="1:22" ht="15.75" thickBot="1" x14ac:dyDescent="0.3">
      <c r="A92" s="31">
        <v>77</v>
      </c>
      <c r="B92" s="34" t="s">
        <v>72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28"/>
      <c r="V92" s="28"/>
    </row>
    <row r="93" spans="1:22" ht="15.75" thickBot="1" x14ac:dyDescent="0.3">
      <c r="A93" s="31">
        <v>78</v>
      </c>
      <c r="B93" s="34" t="s">
        <v>73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28"/>
      <c r="V93" s="28"/>
    </row>
    <row r="94" spans="1:22" ht="24.75" thickBot="1" x14ac:dyDescent="0.3">
      <c r="A94" s="31">
        <v>79</v>
      </c>
      <c r="B94" s="34" t="s">
        <v>97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28"/>
      <c r="V94" s="28"/>
    </row>
    <row r="95" spans="1:22" ht="24.75" thickBot="1" x14ac:dyDescent="0.3">
      <c r="A95" s="31">
        <v>80</v>
      </c>
      <c r="B95" s="34" t="s">
        <v>98</v>
      </c>
      <c r="C95" s="33">
        <v>3</v>
      </c>
      <c r="D95" s="33">
        <v>3</v>
      </c>
      <c r="E95" s="33">
        <v>2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28"/>
      <c r="V95" s="28"/>
    </row>
    <row r="96" spans="1:22" ht="15.75" thickBot="1" x14ac:dyDescent="0.3">
      <c r="A96" s="31">
        <v>81</v>
      </c>
      <c r="B96" s="34" t="s">
        <v>38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28"/>
      <c r="V96" s="28"/>
    </row>
    <row r="97" spans="1:22" ht="15.75" thickBot="1" x14ac:dyDescent="0.3">
      <c r="A97" s="31">
        <v>82</v>
      </c>
      <c r="B97" s="34" t="s">
        <v>39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28"/>
      <c r="V97" s="28"/>
    </row>
    <row r="98" spans="1:22" ht="15.75" thickBot="1" x14ac:dyDescent="0.3">
      <c r="A98" s="31">
        <v>83</v>
      </c>
      <c r="B98" s="34" t="s">
        <v>78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28"/>
      <c r="V98" s="28"/>
    </row>
    <row r="99" spans="1:22" ht="24.75" thickBot="1" x14ac:dyDescent="0.3">
      <c r="A99" s="31">
        <v>84</v>
      </c>
      <c r="B99" s="34" t="s">
        <v>99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28"/>
      <c r="V99" s="28"/>
    </row>
    <row r="100" spans="1:22" ht="24.75" thickBot="1" x14ac:dyDescent="0.3">
      <c r="A100" s="31">
        <v>85</v>
      </c>
      <c r="B100" s="34" t="s">
        <v>100</v>
      </c>
      <c r="C100" s="33">
        <v>1</v>
      </c>
      <c r="D100" s="33">
        <v>1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29"/>
      <c r="V100" s="29"/>
    </row>
    <row r="101" spans="1:22" ht="15.75" thickBot="1" x14ac:dyDescent="0.3">
      <c r="A101" s="31"/>
      <c r="B101" s="38" t="s">
        <v>84</v>
      </c>
      <c r="C101" s="39">
        <f>SUM(C81:C100)</f>
        <v>135</v>
      </c>
      <c r="D101" s="39">
        <f t="shared" ref="D101:T101" si="2">SUM(D81:D100)</f>
        <v>4</v>
      </c>
      <c r="E101" s="39">
        <f t="shared" si="2"/>
        <v>126</v>
      </c>
      <c r="F101" s="39">
        <f t="shared" si="2"/>
        <v>109</v>
      </c>
      <c r="G101" s="39">
        <f t="shared" si="2"/>
        <v>9488</v>
      </c>
      <c r="H101" s="39">
        <f t="shared" si="2"/>
        <v>8936</v>
      </c>
      <c r="I101" s="39">
        <f t="shared" si="2"/>
        <v>0</v>
      </c>
      <c r="J101" s="39">
        <f t="shared" si="2"/>
        <v>0</v>
      </c>
      <c r="K101" s="39">
        <f t="shared" si="2"/>
        <v>0</v>
      </c>
      <c r="L101" s="39">
        <f t="shared" si="2"/>
        <v>0</v>
      </c>
      <c r="M101" s="39">
        <f t="shared" si="2"/>
        <v>59</v>
      </c>
      <c r="N101" s="39">
        <f t="shared" si="2"/>
        <v>49</v>
      </c>
      <c r="O101" s="39">
        <f t="shared" si="2"/>
        <v>1163</v>
      </c>
      <c r="P101" s="39">
        <f t="shared" si="2"/>
        <v>961</v>
      </c>
      <c r="Q101" s="39">
        <f t="shared" si="2"/>
        <v>50</v>
      </c>
      <c r="R101" s="39">
        <f t="shared" si="2"/>
        <v>46</v>
      </c>
      <c r="S101" s="39">
        <f t="shared" si="2"/>
        <v>8325</v>
      </c>
      <c r="T101" s="39">
        <f t="shared" si="2"/>
        <v>7975</v>
      </c>
      <c r="U101" s="6"/>
      <c r="V101" s="6"/>
    </row>
    <row r="102" spans="1:22" s="2" customFormat="1" ht="36.75" thickBot="1" x14ac:dyDescent="0.3">
      <c r="A102" s="31"/>
      <c r="B102" s="38" t="s">
        <v>101</v>
      </c>
      <c r="C102" s="33">
        <f>SUM(C32,C79,C101)</f>
        <v>913</v>
      </c>
      <c r="D102" s="33">
        <f t="shared" ref="D102:T102" si="3">SUM(D32,D79,D101)</f>
        <v>176</v>
      </c>
      <c r="E102" s="33">
        <f t="shared" si="3"/>
        <v>861</v>
      </c>
      <c r="F102" s="33">
        <f t="shared" si="3"/>
        <v>599</v>
      </c>
      <c r="G102" s="33">
        <f t="shared" si="3"/>
        <v>30584.400000000001</v>
      </c>
      <c r="H102" s="33">
        <f t="shared" si="3"/>
        <v>23785.599999999999</v>
      </c>
      <c r="I102" s="33">
        <f t="shared" si="3"/>
        <v>3</v>
      </c>
      <c r="J102" s="33">
        <f t="shared" si="3"/>
        <v>3</v>
      </c>
      <c r="K102" s="33">
        <f t="shared" si="3"/>
        <v>6</v>
      </c>
      <c r="L102" s="33">
        <f t="shared" si="3"/>
        <v>6</v>
      </c>
      <c r="M102" s="33">
        <f t="shared" si="3"/>
        <v>362</v>
      </c>
      <c r="N102" s="33">
        <f t="shared" si="3"/>
        <v>289</v>
      </c>
      <c r="O102" s="33">
        <f t="shared" si="3"/>
        <v>4814.6000000000004</v>
      </c>
      <c r="P102" s="33">
        <f t="shared" si="3"/>
        <v>3861.7999999999997</v>
      </c>
      <c r="Q102" s="33">
        <f t="shared" si="3"/>
        <v>236</v>
      </c>
      <c r="R102" s="33">
        <f t="shared" si="3"/>
        <v>175</v>
      </c>
      <c r="S102" s="33">
        <f t="shared" si="3"/>
        <v>25763.8</v>
      </c>
      <c r="T102" s="33">
        <f t="shared" si="3"/>
        <v>19917.8</v>
      </c>
      <c r="U102" s="7"/>
      <c r="V102" s="7"/>
    </row>
    <row r="103" spans="1:22" ht="15.75" x14ac:dyDescent="0.25">
      <c r="A103" s="23"/>
    </row>
    <row r="104" spans="1:22" ht="18.75" x14ac:dyDescent="0.25">
      <c r="A104" s="24" t="s">
        <v>110</v>
      </c>
    </row>
    <row r="105" spans="1:22" ht="18.75" x14ac:dyDescent="0.25">
      <c r="A105" s="25" t="s">
        <v>102</v>
      </c>
    </row>
    <row r="106" spans="1:22" ht="15.75" x14ac:dyDescent="0.25">
      <c r="A106" s="23"/>
    </row>
    <row r="107" spans="1:22" ht="15.75" x14ac:dyDescent="0.25">
      <c r="A107" s="23"/>
    </row>
    <row r="108" spans="1:22" x14ac:dyDescent="0.25">
      <c r="A108" s="26" t="s">
        <v>103</v>
      </c>
    </row>
    <row r="109" spans="1:22" ht="15.75" x14ac:dyDescent="0.25">
      <c r="A109" s="23"/>
    </row>
  </sheetData>
  <mergeCells count="26">
    <mergeCell ref="A1:T1"/>
    <mergeCell ref="A2:T2"/>
    <mergeCell ref="A3:T3"/>
    <mergeCell ref="A4:T4"/>
    <mergeCell ref="A6:A9"/>
    <mergeCell ref="C6:E6"/>
    <mergeCell ref="F6:F9"/>
    <mergeCell ref="G6:G9"/>
    <mergeCell ref="H6:H9"/>
    <mergeCell ref="I6:T6"/>
    <mergeCell ref="A11:T11"/>
    <mergeCell ref="A33:T33"/>
    <mergeCell ref="A80:T80"/>
    <mergeCell ref="Q7:T7"/>
    <mergeCell ref="I8:J8"/>
    <mergeCell ref="K8:L8"/>
    <mergeCell ref="M8:N8"/>
    <mergeCell ref="O8:P8"/>
    <mergeCell ref="Q8:R8"/>
    <mergeCell ref="S8:T8"/>
    <mergeCell ref="B7:B9"/>
    <mergeCell ref="C7:C9"/>
    <mergeCell ref="D7:D9"/>
    <mergeCell ref="E7:E9"/>
    <mergeCell ref="I7:L7"/>
    <mergeCell ref="M7:P7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topLeftCell="A76" zoomScale="70" zoomScaleNormal="70" workbookViewId="0">
      <selection activeCell="C103" sqref="C103"/>
    </sheetView>
  </sheetViews>
  <sheetFormatPr defaultColWidth="9.140625" defaultRowHeight="15" x14ac:dyDescent="0.25"/>
  <cols>
    <col min="1" max="1" width="5.7109375" style="9" customWidth="1"/>
    <col min="2" max="2" width="13.42578125" style="9" customWidth="1"/>
    <col min="3" max="20" width="9.140625" style="9"/>
    <col min="21" max="21" width="9.140625" style="27"/>
    <col min="22" max="22" width="9.140625" style="3"/>
    <col min="23" max="16384" width="9.140625" style="1"/>
  </cols>
  <sheetData>
    <row r="1" spans="1:22" ht="15.75" x14ac:dyDescent="0.25">
      <c r="A1" s="82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15.75" x14ac:dyDescent="0.25">
      <c r="A3" s="84" t="s">
        <v>109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18.75" x14ac:dyDescent="0.2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2" ht="15.75" thickBot="1" x14ac:dyDescent="0.3">
      <c r="A5" s="8"/>
    </row>
    <row r="6" spans="1:22" ht="24" customHeight="1" thickBot="1" x14ac:dyDescent="0.3">
      <c r="A6" s="70" t="s">
        <v>3</v>
      </c>
      <c r="B6" s="10" t="s">
        <v>4</v>
      </c>
      <c r="C6" s="73" t="s">
        <v>5</v>
      </c>
      <c r="D6" s="74"/>
      <c r="E6" s="75"/>
      <c r="F6" s="67" t="s">
        <v>6</v>
      </c>
      <c r="G6" s="67" t="s">
        <v>7</v>
      </c>
      <c r="H6" s="67" t="s">
        <v>8</v>
      </c>
      <c r="I6" s="64" t="s">
        <v>9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2" ht="19.149999999999999" customHeight="1" thickBot="1" x14ac:dyDescent="0.3">
      <c r="A7" s="71"/>
      <c r="B7" s="71" t="s">
        <v>10</v>
      </c>
      <c r="C7" s="67" t="s">
        <v>11</v>
      </c>
      <c r="D7" s="67" t="s">
        <v>12</v>
      </c>
      <c r="E7" s="67" t="s">
        <v>13</v>
      </c>
      <c r="F7" s="68"/>
      <c r="G7" s="68"/>
      <c r="H7" s="68"/>
      <c r="I7" s="64" t="s">
        <v>14</v>
      </c>
      <c r="J7" s="65"/>
      <c r="K7" s="65"/>
      <c r="L7" s="66"/>
      <c r="M7" s="64" t="s">
        <v>15</v>
      </c>
      <c r="N7" s="65"/>
      <c r="O7" s="65"/>
      <c r="P7" s="66"/>
      <c r="Q7" s="64" t="s">
        <v>16</v>
      </c>
      <c r="R7" s="65"/>
      <c r="S7" s="65"/>
      <c r="T7" s="66"/>
    </row>
    <row r="8" spans="1:22" ht="27.6" customHeight="1" thickBot="1" x14ac:dyDescent="0.3">
      <c r="A8" s="71"/>
      <c r="B8" s="71"/>
      <c r="C8" s="68"/>
      <c r="D8" s="68"/>
      <c r="E8" s="68"/>
      <c r="F8" s="68"/>
      <c r="G8" s="68"/>
      <c r="H8" s="68"/>
      <c r="I8" s="64" t="s">
        <v>17</v>
      </c>
      <c r="J8" s="66"/>
      <c r="K8" s="64" t="s">
        <v>18</v>
      </c>
      <c r="L8" s="66"/>
      <c r="M8" s="64" t="s">
        <v>17</v>
      </c>
      <c r="N8" s="66"/>
      <c r="O8" s="64" t="s">
        <v>18</v>
      </c>
      <c r="P8" s="66"/>
      <c r="Q8" s="64" t="s">
        <v>17</v>
      </c>
      <c r="R8" s="66"/>
      <c r="S8" s="64" t="s">
        <v>18</v>
      </c>
      <c r="T8" s="66"/>
    </row>
    <row r="9" spans="1:22" ht="27.6" customHeight="1" thickBot="1" x14ac:dyDescent="0.3">
      <c r="A9" s="72"/>
      <c r="B9" s="72"/>
      <c r="C9" s="69"/>
      <c r="D9" s="69"/>
      <c r="E9" s="69"/>
      <c r="F9" s="69"/>
      <c r="G9" s="69"/>
      <c r="H9" s="69"/>
      <c r="I9" s="11" t="s">
        <v>19</v>
      </c>
      <c r="J9" s="11" t="s">
        <v>20</v>
      </c>
      <c r="K9" s="11" t="s">
        <v>19</v>
      </c>
      <c r="L9" s="11" t="s">
        <v>20</v>
      </c>
      <c r="M9" s="12" t="s">
        <v>19</v>
      </c>
      <c r="N9" s="12" t="s">
        <v>20</v>
      </c>
      <c r="O9" s="12" t="s">
        <v>19</v>
      </c>
      <c r="P9" s="12" t="s">
        <v>20</v>
      </c>
      <c r="Q9" s="12" t="s">
        <v>19</v>
      </c>
      <c r="R9" s="12" t="s">
        <v>20</v>
      </c>
      <c r="S9" s="12" t="s">
        <v>19</v>
      </c>
      <c r="T9" s="12" t="s">
        <v>20</v>
      </c>
    </row>
    <row r="10" spans="1:22" ht="15.75" thickBot="1" x14ac:dyDescent="0.3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5">
        <v>9</v>
      </c>
      <c r="J10" s="15">
        <v>10</v>
      </c>
      <c r="K10" s="15">
        <v>11</v>
      </c>
      <c r="L10" s="15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  <c r="S10" s="14">
        <v>19</v>
      </c>
      <c r="T10" s="14">
        <v>20</v>
      </c>
    </row>
    <row r="11" spans="1:22" ht="15.75" thickBot="1" x14ac:dyDescent="0.3">
      <c r="A11" s="76" t="s">
        <v>21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  <c r="U11" s="28"/>
      <c r="V11" s="4"/>
    </row>
    <row r="12" spans="1:22" ht="15.75" thickBot="1" x14ac:dyDescent="0.3">
      <c r="A12" s="31">
        <v>1</v>
      </c>
      <c r="B12" s="32" t="s">
        <v>22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28"/>
      <c r="V12" s="4"/>
    </row>
    <row r="13" spans="1:22" ht="15.75" thickBot="1" x14ac:dyDescent="0.3">
      <c r="A13" s="31">
        <v>2</v>
      </c>
      <c r="B13" s="34" t="s">
        <v>23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28"/>
      <c r="V13" s="4"/>
    </row>
    <row r="14" spans="1:22" ht="15.75" thickBot="1" x14ac:dyDescent="0.3">
      <c r="A14" s="31">
        <v>3</v>
      </c>
      <c r="B14" s="34" t="s">
        <v>24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28"/>
      <c r="V14" s="4"/>
    </row>
    <row r="15" spans="1:22" ht="15.75" thickBot="1" x14ac:dyDescent="0.3">
      <c r="A15" s="31">
        <v>4</v>
      </c>
      <c r="B15" s="34" t="s">
        <v>25</v>
      </c>
      <c r="C15" s="33">
        <v>1</v>
      </c>
      <c r="D15" s="33">
        <v>0</v>
      </c>
      <c r="E15" s="33">
        <v>1</v>
      </c>
      <c r="F15" s="33">
        <v>1</v>
      </c>
      <c r="G15" s="33">
        <v>15</v>
      </c>
      <c r="H15" s="33">
        <v>15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1</v>
      </c>
      <c r="R15" s="33">
        <v>1</v>
      </c>
      <c r="S15" s="33">
        <v>15</v>
      </c>
      <c r="T15" s="33">
        <v>15</v>
      </c>
      <c r="U15" s="28"/>
      <c r="V15" s="4"/>
    </row>
    <row r="16" spans="1:22" ht="15.75" thickBot="1" x14ac:dyDescent="0.3">
      <c r="A16" s="31">
        <v>5</v>
      </c>
      <c r="B16" s="34" t="s">
        <v>26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28"/>
      <c r="V16" s="4"/>
    </row>
    <row r="17" spans="1:22" ht="15.75" thickBot="1" x14ac:dyDescent="0.3">
      <c r="A17" s="31">
        <v>6</v>
      </c>
      <c r="B17" s="34" t="s">
        <v>27</v>
      </c>
      <c r="C17" s="33">
        <v>81</v>
      </c>
      <c r="D17" s="33">
        <v>0</v>
      </c>
      <c r="E17" s="33">
        <v>81</v>
      </c>
      <c r="F17" s="33">
        <v>81</v>
      </c>
      <c r="G17" s="33">
        <v>632</v>
      </c>
      <c r="H17" s="33">
        <v>592</v>
      </c>
      <c r="I17" s="33">
        <v>0</v>
      </c>
      <c r="J17" s="33">
        <v>0</v>
      </c>
      <c r="K17" s="33">
        <v>0</v>
      </c>
      <c r="L17" s="33">
        <v>0</v>
      </c>
      <c r="M17" s="33">
        <v>56</v>
      </c>
      <c r="N17" s="33">
        <v>56</v>
      </c>
      <c r="O17" s="33">
        <v>112</v>
      </c>
      <c r="P17" s="33">
        <v>112</v>
      </c>
      <c r="Q17" s="33">
        <v>25</v>
      </c>
      <c r="R17" s="33">
        <v>23</v>
      </c>
      <c r="S17" s="33">
        <v>520</v>
      </c>
      <c r="T17" s="33">
        <v>480</v>
      </c>
      <c r="U17" s="28"/>
      <c r="V17" s="4"/>
    </row>
    <row r="18" spans="1:22" ht="24.75" thickBot="1" x14ac:dyDescent="0.3">
      <c r="A18" s="31">
        <v>7</v>
      </c>
      <c r="B18" s="34" t="s">
        <v>28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28"/>
      <c r="V18" s="4"/>
    </row>
    <row r="19" spans="1:22" ht="15.75" thickBot="1" x14ac:dyDescent="0.3">
      <c r="A19" s="31">
        <v>8</v>
      </c>
      <c r="B19" s="34" t="s">
        <v>29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28"/>
      <c r="V19" s="4"/>
    </row>
    <row r="20" spans="1:22" ht="15.75" thickBot="1" x14ac:dyDescent="0.3">
      <c r="A20" s="31">
        <v>9</v>
      </c>
      <c r="B20" s="34" t="s">
        <v>30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28"/>
      <c r="V20" s="4"/>
    </row>
    <row r="21" spans="1:22" ht="24.75" thickBot="1" x14ac:dyDescent="0.3">
      <c r="A21" s="31">
        <v>10</v>
      </c>
      <c r="B21" s="32" t="s">
        <v>31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28"/>
      <c r="V21" s="4"/>
    </row>
    <row r="22" spans="1:22" ht="15.75" thickBot="1" x14ac:dyDescent="0.3">
      <c r="A22" s="31">
        <v>11</v>
      </c>
      <c r="B22" s="32" t="s">
        <v>32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28"/>
      <c r="V22" s="4"/>
    </row>
    <row r="23" spans="1:22" ht="24.75" thickBot="1" x14ac:dyDescent="0.3">
      <c r="A23" s="31">
        <v>12</v>
      </c>
      <c r="B23" s="32" t="s">
        <v>33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28"/>
      <c r="V23" s="4"/>
    </row>
    <row r="24" spans="1:22" ht="15.75" thickBot="1" x14ac:dyDescent="0.3">
      <c r="A24" s="31">
        <v>13</v>
      </c>
      <c r="B24" s="32" t="s">
        <v>34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28"/>
      <c r="V24" s="4"/>
    </row>
    <row r="25" spans="1:22" ht="15.75" thickBot="1" x14ac:dyDescent="0.3">
      <c r="A25" s="31">
        <v>14</v>
      </c>
      <c r="B25" s="32" t="s">
        <v>35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28"/>
      <c r="V25" s="4"/>
    </row>
    <row r="26" spans="1:22" ht="24.75" thickBot="1" x14ac:dyDescent="0.3">
      <c r="A26" s="31">
        <v>15</v>
      </c>
      <c r="B26" s="32" t="s">
        <v>36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28"/>
      <c r="V26" s="4"/>
    </row>
    <row r="27" spans="1:22" ht="24.75" thickBot="1" x14ac:dyDescent="0.3">
      <c r="A27" s="31">
        <v>16</v>
      </c>
      <c r="B27" s="32" t="s">
        <v>37</v>
      </c>
      <c r="C27" s="33">
        <v>6</v>
      </c>
      <c r="D27" s="33">
        <v>6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28"/>
      <c r="V27" s="4"/>
    </row>
    <row r="28" spans="1:22" ht="15.75" thickBot="1" x14ac:dyDescent="0.3">
      <c r="A28" s="31">
        <v>17</v>
      </c>
      <c r="B28" s="32" t="s">
        <v>38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28"/>
      <c r="V28" s="4"/>
    </row>
    <row r="29" spans="1:22" ht="15.75" thickBot="1" x14ac:dyDescent="0.3">
      <c r="A29" s="31">
        <v>18</v>
      </c>
      <c r="B29" s="32" t="s">
        <v>39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28"/>
      <c r="V29" s="4"/>
    </row>
    <row r="30" spans="1:22" ht="15.75" thickBot="1" x14ac:dyDescent="0.3">
      <c r="A30" s="31">
        <v>19</v>
      </c>
      <c r="B30" s="32" t="s">
        <v>40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28"/>
      <c r="V30" s="4"/>
    </row>
    <row r="31" spans="1:22" ht="24.75" thickBot="1" x14ac:dyDescent="0.3">
      <c r="A31" s="31">
        <v>20</v>
      </c>
      <c r="B31" s="32" t="s">
        <v>41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29"/>
      <c r="V31" s="5"/>
    </row>
    <row r="32" spans="1:22" s="51" customFormat="1" ht="15.75" thickBot="1" x14ac:dyDescent="0.3">
      <c r="A32" s="52"/>
      <c r="B32" s="53" t="s">
        <v>42</v>
      </c>
      <c r="C32" s="33">
        <f>SUM(C12:C31)</f>
        <v>88</v>
      </c>
      <c r="D32" s="33">
        <f t="shared" ref="D32:T32" si="0">SUM(D12:D31)</f>
        <v>6</v>
      </c>
      <c r="E32" s="33">
        <f t="shared" si="0"/>
        <v>82</v>
      </c>
      <c r="F32" s="33">
        <f t="shared" si="0"/>
        <v>82</v>
      </c>
      <c r="G32" s="33">
        <f t="shared" si="0"/>
        <v>647</v>
      </c>
      <c r="H32" s="33">
        <f t="shared" si="0"/>
        <v>607</v>
      </c>
      <c r="I32" s="33">
        <f t="shared" si="0"/>
        <v>0</v>
      </c>
      <c r="J32" s="33">
        <f t="shared" si="0"/>
        <v>0</v>
      </c>
      <c r="K32" s="33">
        <f t="shared" si="0"/>
        <v>0</v>
      </c>
      <c r="L32" s="33">
        <f t="shared" si="0"/>
        <v>0</v>
      </c>
      <c r="M32" s="33">
        <f t="shared" si="0"/>
        <v>56</v>
      </c>
      <c r="N32" s="33">
        <f t="shared" si="0"/>
        <v>56</v>
      </c>
      <c r="O32" s="33">
        <f t="shared" si="0"/>
        <v>112</v>
      </c>
      <c r="P32" s="33">
        <f t="shared" si="0"/>
        <v>112</v>
      </c>
      <c r="Q32" s="33">
        <f t="shared" si="0"/>
        <v>26</v>
      </c>
      <c r="R32" s="33">
        <f t="shared" si="0"/>
        <v>24</v>
      </c>
      <c r="S32" s="33">
        <f t="shared" si="0"/>
        <v>535</v>
      </c>
      <c r="T32" s="33">
        <f t="shared" si="0"/>
        <v>495</v>
      </c>
      <c r="U32" s="50"/>
      <c r="V32" s="50"/>
    </row>
    <row r="33" spans="1:22" ht="15" customHeight="1" thickBot="1" x14ac:dyDescent="0.3">
      <c r="A33" s="86" t="s">
        <v>43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8"/>
      <c r="U33" s="28"/>
      <c r="V33" s="4"/>
    </row>
    <row r="34" spans="1:22" ht="24.75" thickBot="1" x14ac:dyDescent="0.3">
      <c r="A34" s="31">
        <v>21</v>
      </c>
      <c r="B34" s="32" t="s">
        <v>44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28"/>
      <c r="V34" s="4"/>
    </row>
    <row r="35" spans="1:22" ht="24.75" thickBot="1" x14ac:dyDescent="0.3">
      <c r="A35" s="31">
        <v>22</v>
      </c>
      <c r="B35" s="32" t="s">
        <v>45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28"/>
      <c r="V35" s="4"/>
    </row>
    <row r="36" spans="1:22" ht="15.75" thickBot="1" x14ac:dyDescent="0.3">
      <c r="A36" s="31">
        <v>23</v>
      </c>
      <c r="B36" s="32" t="s">
        <v>46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28"/>
      <c r="V36" s="4"/>
    </row>
    <row r="37" spans="1:22" ht="15.75" thickBot="1" x14ac:dyDescent="0.3">
      <c r="A37" s="31">
        <v>24</v>
      </c>
      <c r="B37" s="32" t="s">
        <v>47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28"/>
      <c r="V37" s="4"/>
    </row>
    <row r="38" spans="1:22" ht="15.75" thickBot="1" x14ac:dyDescent="0.3">
      <c r="A38" s="31">
        <v>25</v>
      </c>
      <c r="B38" s="32" t="s">
        <v>48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28"/>
      <c r="V38" s="4"/>
    </row>
    <row r="39" spans="1:22" ht="15.75" thickBot="1" x14ac:dyDescent="0.3">
      <c r="A39" s="31">
        <v>26</v>
      </c>
      <c r="B39" s="32" t="s">
        <v>49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28"/>
      <c r="V39" s="4"/>
    </row>
    <row r="40" spans="1:22" ht="15.75" thickBot="1" x14ac:dyDescent="0.3">
      <c r="A40" s="31">
        <v>27</v>
      </c>
      <c r="B40" s="32" t="s">
        <v>107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28"/>
      <c r="V40" s="4"/>
    </row>
    <row r="41" spans="1:22" ht="24.75" thickBot="1" x14ac:dyDescent="0.3">
      <c r="A41" s="36">
        <v>28</v>
      </c>
      <c r="B41" s="32" t="s">
        <v>50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28"/>
      <c r="V41" s="4"/>
    </row>
    <row r="42" spans="1:22" ht="24.75" thickBot="1" x14ac:dyDescent="0.3">
      <c r="A42" s="31">
        <v>29</v>
      </c>
      <c r="B42" s="32" t="s">
        <v>51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28"/>
      <c r="V42" s="4"/>
    </row>
    <row r="43" spans="1:22" ht="15.75" thickBot="1" x14ac:dyDescent="0.3">
      <c r="A43" s="31">
        <v>30</v>
      </c>
      <c r="B43" s="32" t="s">
        <v>52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28"/>
      <c r="V43" s="4"/>
    </row>
    <row r="44" spans="1:22" ht="15.75" thickBot="1" x14ac:dyDescent="0.3">
      <c r="A44" s="31">
        <v>31</v>
      </c>
      <c r="B44" s="32" t="s">
        <v>53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28"/>
      <c r="V44" s="4"/>
    </row>
    <row r="45" spans="1:22" ht="15.75" thickBot="1" x14ac:dyDescent="0.3">
      <c r="A45" s="36">
        <v>32</v>
      </c>
      <c r="B45" s="32" t="s">
        <v>54</v>
      </c>
      <c r="C45" s="33">
        <v>165</v>
      </c>
      <c r="D45" s="33">
        <v>33</v>
      </c>
      <c r="E45" s="33">
        <v>155</v>
      </c>
      <c r="F45" s="33">
        <v>68</v>
      </c>
      <c r="G45" s="33">
        <v>5810</v>
      </c>
      <c r="H45" s="33">
        <v>2605</v>
      </c>
      <c r="I45" s="33">
        <v>0</v>
      </c>
      <c r="J45" s="33">
        <v>0</v>
      </c>
      <c r="K45" s="33">
        <v>0</v>
      </c>
      <c r="L45" s="33">
        <v>0</v>
      </c>
      <c r="M45" s="33">
        <v>45</v>
      </c>
      <c r="N45" s="33">
        <v>30</v>
      </c>
      <c r="O45" s="33">
        <v>910</v>
      </c>
      <c r="P45" s="33">
        <v>610</v>
      </c>
      <c r="Q45" s="33">
        <v>23</v>
      </c>
      <c r="R45" s="33">
        <v>9</v>
      </c>
      <c r="S45" s="33">
        <v>4900</v>
      </c>
      <c r="T45" s="33">
        <v>1995</v>
      </c>
      <c r="U45" s="28"/>
      <c r="V45" s="4"/>
    </row>
    <row r="46" spans="1:22" ht="15.75" thickBot="1" x14ac:dyDescent="0.3">
      <c r="A46" s="31">
        <v>33</v>
      </c>
      <c r="B46" s="32" t="s">
        <v>55</v>
      </c>
      <c r="C46" s="33">
        <v>11</v>
      </c>
      <c r="D46" s="33">
        <v>0</v>
      </c>
      <c r="E46" s="33">
        <v>11</v>
      </c>
      <c r="F46" s="33">
        <v>11</v>
      </c>
      <c r="G46" s="33">
        <v>99.5</v>
      </c>
      <c r="H46" s="33">
        <v>72</v>
      </c>
      <c r="I46" s="33">
        <v>0</v>
      </c>
      <c r="J46" s="33">
        <v>0</v>
      </c>
      <c r="K46" s="33">
        <v>0</v>
      </c>
      <c r="L46" s="33">
        <v>0</v>
      </c>
      <c r="M46" s="33">
        <v>7</v>
      </c>
      <c r="N46" s="33">
        <v>6</v>
      </c>
      <c r="O46" s="33">
        <v>14.5</v>
      </c>
      <c r="P46" s="33">
        <v>12</v>
      </c>
      <c r="Q46" s="33">
        <v>4</v>
      </c>
      <c r="R46" s="33">
        <v>3</v>
      </c>
      <c r="S46" s="33">
        <v>85</v>
      </c>
      <c r="T46" s="33">
        <v>60</v>
      </c>
      <c r="U46" s="28"/>
      <c r="V46" s="4"/>
    </row>
    <row r="47" spans="1:22" ht="24.75" thickBot="1" x14ac:dyDescent="0.3">
      <c r="A47" s="31">
        <v>34</v>
      </c>
      <c r="B47" s="32" t="s">
        <v>56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28"/>
      <c r="V47" s="4"/>
    </row>
    <row r="48" spans="1:22" ht="15.75" thickBot="1" x14ac:dyDescent="0.3">
      <c r="A48" s="31">
        <v>35</v>
      </c>
      <c r="B48" s="32" t="s">
        <v>57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28"/>
      <c r="V48" s="4"/>
    </row>
    <row r="49" spans="1:22" ht="15.75" thickBot="1" x14ac:dyDescent="0.3">
      <c r="A49" s="31">
        <v>36</v>
      </c>
      <c r="B49" s="32" t="s">
        <v>58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28"/>
      <c r="V49" s="4"/>
    </row>
    <row r="50" spans="1:22" ht="15.75" thickBot="1" x14ac:dyDescent="0.3">
      <c r="A50" s="31">
        <v>37</v>
      </c>
      <c r="B50" s="32" t="s">
        <v>26</v>
      </c>
      <c r="C50" s="33">
        <v>7</v>
      </c>
      <c r="D50" s="33">
        <v>0</v>
      </c>
      <c r="E50" s="33">
        <v>4</v>
      </c>
      <c r="F50" s="33">
        <v>4</v>
      </c>
      <c r="G50" s="33">
        <v>23</v>
      </c>
      <c r="H50" s="33">
        <v>21</v>
      </c>
      <c r="I50" s="33">
        <v>3</v>
      </c>
      <c r="J50" s="33">
        <v>1</v>
      </c>
      <c r="K50" s="33">
        <v>3</v>
      </c>
      <c r="L50" s="33">
        <v>1</v>
      </c>
      <c r="M50" s="33">
        <v>0</v>
      </c>
      <c r="N50" s="33">
        <v>0</v>
      </c>
      <c r="O50" s="33">
        <v>0</v>
      </c>
      <c r="P50" s="33">
        <v>0</v>
      </c>
      <c r="Q50" s="33">
        <v>1</v>
      </c>
      <c r="R50" s="33">
        <v>1</v>
      </c>
      <c r="S50" s="33">
        <v>20</v>
      </c>
      <c r="T50" s="33">
        <v>20</v>
      </c>
      <c r="U50" s="28"/>
      <c r="V50" s="4"/>
    </row>
    <row r="51" spans="1:22" ht="15.75" thickBot="1" x14ac:dyDescent="0.3">
      <c r="A51" s="31">
        <v>38</v>
      </c>
      <c r="B51" s="32" t="s">
        <v>59</v>
      </c>
      <c r="C51" s="33">
        <v>15</v>
      </c>
      <c r="D51" s="33">
        <v>15</v>
      </c>
      <c r="E51" s="33">
        <v>12</v>
      </c>
      <c r="F51" s="33">
        <v>4</v>
      </c>
      <c r="G51" s="33">
        <v>80</v>
      </c>
      <c r="H51" s="33">
        <v>80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4</v>
      </c>
      <c r="R51" s="33">
        <v>4</v>
      </c>
      <c r="S51" s="33">
        <v>80</v>
      </c>
      <c r="T51" s="33">
        <v>80</v>
      </c>
      <c r="U51" s="28"/>
      <c r="V51" s="4"/>
    </row>
    <row r="52" spans="1:22" ht="15.75" thickBot="1" x14ac:dyDescent="0.3">
      <c r="A52" s="31">
        <v>39</v>
      </c>
      <c r="B52" s="34" t="s">
        <v>60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28"/>
      <c r="V52" s="4"/>
    </row>
    <row r="53" spans="1:22" ht="24.75" thickBot="1" x14ac:dyDescent="0.3">
      <c r="A53" s="31">
        <v>40</v>
      </c>
      <c r="B53" s="34" t="s">
        <v>61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28"/>
      <c r="V53" s="4"/>
    </row>
    <row r="54" spans="1:22" ht="15.75" thickBot="1" x14ac:dyDescent="0.3">
      <c r="A54" s="31">
        <v>41</v>
      </c>
      <c r="B54" s="32" t="s">
        <v>62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28"/>
      <c r="V54" s="4"/>
    </row>
    <row r="55" spans="1:22" ht="15.75" thickBot="1" x14ac:dyDescent="0.3">
      <c r="A55" s="31">
        <v>42</v>
      </c>
      <c r="B55" s="32" t="s">
        <v>63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28"/>
      <c r="V55" s="4"/>
    </row>
    <row r="56" spans="1:22" ht="24.75" thickBot="1" x14ac:dyDescent="0.3">
      <c r="A56" s="31">
        <v>43</v>
      </c>
      <c r="B56" s="34" t="s">
        <v>64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28"/>
      <c r="V56" s="4"/>
    </row>
    <row r="57" spans="1:22" ht="15.75" thickBot="1" x14ac:dyDescent="0.3">
      <c r="A57" s="31">
        <v>44</v>
      </c>
      <c r="B57" s="32" t="s">
        <v>65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28"/>
      <c r="V57" s="4"/>
    </row>
    <row r="58" spans="1:22" ht="15.75" thickBot="1" x14ac:dyDescent="0.3">
      <c r="A58" s="31">
        <v>45</v>
      </c>
      <c r="B58" s="32" t="s">
        <v>66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28"/>
      <c r="V58" s="4"/>
    </row>
    <row r="59" spans="1:22" ht="24.75" thickBot="1" x14ac:dyDescent="0.3">
      <c r="A59" s="31">
        <v>46</v>
      </c>
      <c r="B59" s="32" t="s">
        <v>67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28"/>
      <c r="V59" s="4"/>
    </row>
    <row r="60" spans="1:22" ht="15.75" thickBot="1" x14ac:dyDescent="0.3">
      <c r="A60" s="31">
        <v>47</v>
      </c>
      <c r="B60" s="32" t="s">
        <v>68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28"/>
      <c r="V60" s="4"/>
    </row>
    <row r="61" spans="1:22" ht="24.75" thickBot="1" x14ac:dyDescent="0.3">
      <c r="A61" s="31">
        <v>48</v>
      </c>
      <c r="B61" s="32" t="s">
        <v>69</v>
      </c>
      <c r="C61" s="33">
        <v>14</v>
      </c>
      <c r="D61" s="33">
        <v>0</v>
      </c>
      <c r="E61" s="33">
        <v>14</v>
      </c>
      <c r="F61" s="33">
        <v>10</v>
      </c>
      <c r="G61" s="33">
        <v>280</v>
      </c>
      <c r="H61" s="33">
        <v>50</v>
      </c>
      <c r="I61" s="33">
        <v>0</v>
      </c>
      <c r="J61" s="33">
        <v>0</v>
      </c>
      <c r="K61" s="33">
        <v>0</v>
      </c>
      <c r="L61" s="33">
        <v>0</v>
      </c>
      <c r="M61" s="33">
        <v>8</v>
      </c>
      <c r="N61" s="33">
        <v>5</v>
      </c>
      <c r="O61" s="33">
        <v>80</v>
      </c>
      <c r="P61" s="33">
        <v>50</v>
      </c>
      <c r="Q61" s="33">
        <v>2</v>
      </c>
      <c r="R61" s="33">
        <v>0</v>
      </c>
      <c r="S61" s="33">
        <v>200</v>
      </c>
      <c r="T61" s="33">
        <v>0</v>
      </c>
      <c r="U61" s="28"/>
      <c r="V61" s="4"/>
    </row>
    <row r="62" spans="1:22" ht="15.75" thickBot="1" x14ac:dyDescent="0.3">
      <c r="A62" s="31">
        <v>49</v>
      </c>
      <c r="B62" s="32" t="s">
        <v>70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28"/>
      <c r="V62" s="4"/>
    </row>
    <row r="63" spans="1:22" ht="15.75" thickBot="1" x14ac:dyDescent="0.3">
      <c r="A63" s="31">
        <v>50</v>
      </c>
      <c r="B63" s="32" t="s">
        <v>71</v>
      </c>
      <c r="C63" s="33">
        <v>5</v>
      </c>
      <c r="D63" s="33">
        <v>0</v>
      </c>
      <c r="E63" s="33">
        <v>5</v>
      </c>
      <c r="F63" s="33">
        <v>4</v>
      </c>
      <c r="G63" s="33">
        <v>300</v>
      </c>
      <c r="H63" s="33">
        <v>100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4</v>
      </c>
      <c r="R63" s="33">
        <v>2</v>
      </c>
      <c r="S63" s="33">
        <v>300</v>
      </c>
      <c r="T63" s="33">
        <v>100</v>
      </c>
      <c r="U63" s="28"/>
      <c r="V63" s="4"/>
    </row>
    <row r="64" spans="1:22" ht="15.75" thickBot="1" x14ac:dyDescent="0.3">
      <c r="A64" s="31">
        <v>51</v>
      </c>
      <c r="B64" s="32" t="s">
        <v>72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28"/>
      <c r="V64" s="4"/>
    </row>
    <row r="65" spans="1:22" ht="15.75" thickBot="1" x14ac:dyDescent="0.3">
      <c r="A65" s="31">
        <v>52</v>
      </c>
      <c r="B65" s="32" t="s">
        <v>73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28"/>
      <c r="V65" s="4"/>
    </row>
    <row r="66" spans="1:22" ht="15.75" thickBot="1" x14ac:dyDescent="0.3">
      <c r="A66" s="31">
        <v>53</v>
      </c>
      <c r="B66" s="32" t="s">
        <v>74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28"/>
      <c r="V66" s="4"/>
    </row>
    <row r="67" spans="1:22" ht="15.75" thickBot="1" x14ac:dyDescent="0.3">
      <c r="A67" s="31">
        <v>54</v>
      </c>
      <c r="B67" s="32" t="s">
        <v>75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28"/>
      <c r="V67" s="4"/>
    </row>
    <row r="68" spans="1:22" ht="15.75" thickBot="1" x14ac:dyDescent="0.3">
      <c r="A68" s="31">
        <v>55</v>
      </c>
      <c r="B68" s="32" t="s">
        <v>108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28"/>
      <c r="V68" s="4"/>
    </row>
    <row r="69" spans="1:22" ht="36.75" thickBot="1" x14ac:dyDescent="0.3">
      <c r="A69" s="31">
        <v>56</v>
      </c>
      <c r="B69" s="34" t="s">
        <v>76</v>
      </c>
      <c r="C69" s="33">
        <v>8</v>
      </c>
      <c r="D69" s="33">
        <v>2</v>
      </c>
      <c r="E69" s="33">
        <v>6</v>
      </c>
      <c r="F69" s="33">
        <v>5</v>
      </c>
      <c r="G69" s="33">
        <v>540</v>
      </c>
      <c r="H69" s="33">
        <v>540</v>
      </c>
      <c r="I69" s="33">
        <v>0</v>
      </c>
      <c r="J69" s="33">
        <v>0</v>
      </c>
      <c r="K69" s="33">
        <v>0</v>
      </c>
      <c r="L69" s="33">
        <v>0</v>
      </c>
      <c r="M69" s="33">
        <v>4</v>
      </c>
      <c r="N69" s="33">
        <v>4</v>
      </c>
      <c r="O69" s="33">
        <v>120</v>
      </c>
      <c r="P69" s="33">
        <v>120</v>
      </c>
      <c r="Q69" s="33">
        <v>1</v>
      </c>
      <c r="R69" s="33">
        <v>1</v>
      </c>
      <c r="S69" s="33">
        <v>420</v>
      </c>
      <c r="T69" s="33">
        <v>420</v>
      </c>
      <c r="U69" s="28"/>
      <c r="V69" s="4"/>
    </row>
    <row r="70" spans="1:22" ht="15.75" thickBot="1" x14ac:dyDescent="0.3">
      <c r="A70" s="31">
        <v>57</v>
      </c>
      <c r="B70" s="34" t="s">
        <v>38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28"/>
      <c r="V70" s="4"/>
    </row>
    <row r="71" spans="1:22" ht="15.75" thickBot="1" x14ac:dyDescent="0.3">
      <c r="A71" s="31">
        <v>58</v>
      </c>
      <c r="B71" s="34" t="s">
        <v>39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28"/>
      <c r="V71" s="4"/>
    </row>
    <row r="72" spans="1:22" ht="24.75" thickBot="1" x14ac:dyDescent="0.3">
      <c r="A72" s="36">
        <v>59</v>
      </c>
      <c r="B72" s="32" t="s">
        <v>77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28"/>
      <c r="V72" s="4"/>
    </row>
    <row r="73" spans="1:22" ht="15.75" thickBot="1" x14ac:dyDescent="0.3">
      <c r="A73" s="31">
        <v>60</v>
      </c>
      <c r="B73" s="34" t="s">
        <v>78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28"/>
      <c r="V73" s="4"/>
    </row>
    <row r="74" spans="1:22" ht="15.75" thickBot="1" x14ac:dyDescent="0.3">
      <c r="A74" s="31">
        <v>61</v>
      </c>
      <c r="B74" s="34" t="s">
        <v>79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28"/>
      <c r="V74" s="4"/>
    </row>
    <row r="75" spans="1:22" ht="24.75" thickBot="1" x14ac:dyDescent="0.3">
      <c r="A75" s="31">
        <v>62</v>
      </c>
      <c r="B75" s="34" t="s">
        <v>80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28"/>
      <c r="V75" s="4"/>
    </row>
    <row r="76" spans="1:22" ht="15.75" thickBot="1" x14ac:dyDescent="0.3">
      <c r="A76" s="31">
        <v>63</v>
      </c>
      <c r="B76" s="34" t="s">
        <v>81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28"/>
      <c r="V76" s="4"/>
    </row>
    <row r="77" spans="1:22" ht="24.75" thickBot="1" x14ac:dyDescent="0.3">
      <c r="A77" s="31">
        <v>64</v>
      </c>
      <c r="B77" s="32" t="s">
        <v>82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28"/>
      <c r="V77" s="4"/>
    </row>
    <row r="78" spans="1:22" ht="24.75" thickBot="1" x14ac:dyDescent="0.3">
      <c r="A78" s="31">
        <v>65</v>
      </c>
      <c r="B78" s="34" t="s">
        <v>83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29"/>
      <c r="V78" s="5"/>
    </row>
    <row r="79" spans="1:22" s="9" customFormat="1" ht="15.75" thickBot="1" x14ac:dyDescent="0.3">
      <c r="A79" s="16">
        <v>66</v>
      </c>
      <c r="B79" s="62" t="s">
        <v>111</v>
      </c>
      <c r="C79" s="18">
        <v>1</v>
      </c>
      <c r="D79" s="18"/>
      <c r="E79" s="18">
        <v>1</v>
      </c>
      <c r="F79" s="18">
        <v>1</v>
      </c>
      <c r="G79" s="18">
        <v>3</v>
      </c>
      <c r="H79" s="18">
        <v>3</v>
      </c>
      <c r="I79" s="63">
        <v>1</v>
      </c>
      <c r="J79" s="63">
        <v>1</v>
      </c>
      <c r="K79" s="63">
        <v>3</v>
      </c>
      <c r="L79" s="63">
        <v>3</v>
      </c>
      <c r="M79" s="63"/>
      <c r="N79" s="63"/>
      <c r="O79" s="63"/>
      <c r="P79" s="63"/>
      <c r="Q79" s="63"/>
      <c r="R79" s="63"/>
      <c r="S79" s="63"/>
      <c r="T79" s="63"/>
      <c r="U79" s="29"/>
      <c r="V79" s="29"/>
    </row>
    <row r="80" spans="1:22" s="51" customFormat="1" ht="15.75" thickBot="1" x14ac:dyDescent="0.3">
      <c r="A80" s="49"/>
      <c r="B80" s="34" t="s">
        <v>84</v>
      </c>
      <c r="C80" s="33">
        <f>SUM(C34:C79)</f>
        <v>226</v>
      </c>
      <c r="D80" s="18">
        <f t="shared" ref="D80:T80" si="1">SUM(D34:D79)</f>
        <v>50</v>
      </c>
      <c r="E80" s="18">
        <f t="shared" si="1"/>
        <v>208</v>
      </c>
      <c r="F80" s="18">
        <f t="shared" si="1"/>
        <v>107</v>
      </c>
      <c r="G80" s="18">
        <f t="shared" si="1"/>
        <v>7135.5</v>
      </c>
      <c r="H80" s="18">
        <f t="shared" si="1"/>
        <v>3471</v>
      </c>
      <c r="I80" s="18">
        <f t="shared" si="1"/>
        <v>4</v>
      </c>
      <c r="J80" s="18">
        <f t="shared" si="1"/>
        <v>2</v>
      </c>
      <c r="K80" s="18">
        <f t="shared" si="1"/>
        <v>6</v>
      </c>
      <c r="L80" s="18">
        <f t="shared" si="1"/>
        <v>4</v>
      </c>
      <c r="M80" s="18">
        <f t="shared" si="1"/>
        <v>64</v>
      </c>
      <c r="N80" s="18">
        <f t="shared" si="1"/>
        <v>45</v>
      </c>
      <c r="O80" s="18">
        <f t="shared" si="1"/>
        <v>1124.5</v>
      </c>
      <c r="P80" s="18">
        <f t="shared" si="1"/>
        <v>792</v>
      </c>
      <c r="Q80" s="18">
        <f t="shared" si="1"/>
        <v>39</v>
      </c>
      <c r="R80" s="18">
        <f t="shared" si="1"/>
        <v>20</v>
      </c>
      <c r="S80" s="18">
        <f t="shared" si="1"/>
        <v>6005</v>
      </c>
      <c r="T80" s="18">
        <f t="shared" si="1"/>
        <v>2675</v>
      </c>
      <c r="U80" s="50"/>
      <c r="V80" s="50"/>
    </row>
    <row r="81" spans="1:22" ht="15" customHeight="1" thickBot="1" x14ac:dyDescent="0.3">
      <c r="A81" s="86" t="s">
        <v>85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8"/>
      <c r="U81" s="28"/>
      <c r="V81" s="4"/>
    </row>
    <row r="82" spans="1:22" ht="15.75" thickBot="1" x14ac:dyDescent="0.3">
      <c r="A82" s="31">
        <v>66</v>
      </c>
      <c r="B82" s="34" t="s">
        <v>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28"/>
      <c r="V82" s="4"/>
    </row>
    <row r="83" spans="1:22" ht="15.75" thickBot="1" x14ac:dyDescent="0.3">
      <c r="A83" s="31">
        <v>67</v>
      </c>
      <c r="B83" s="34" t="s">
        <v>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28"/>
      <c r="V83" s="4"/>
    </row>
    <row r="84" spans="1:22" ht="15.75" thickBot="1" x14ac:dyDescent="0.3">
      <c r="A84" s="31">
        <v>68</v>
      </c>
      <c r="B84" s="34" t="s">
        <v>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28"/>
      <c r="V84" s="4"/>
    </row>
    <row r="85" spans="1:22" ht="15.75" thickBot="1" x14ac:dyDescent="0.3">
      <c r="A85" s="31">
        <v>69</v>
      </c>
      <c r="B85" s="34" t="s">
        <v>89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28"/>
      <c r="V85" s="4"/>
    </row>
    <row r="86" spans="1:22" ht="24.75" thickBot="1" x14ac:dyDescent="0.3">
      <c r="A86" s="31">
        <v>70</v>
      </c>
      <c r="B86" s="34" t="s">
        <v>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28"/>
      <c r="V86" s="4"/>
    </row>
    <row r="87" spans="1:22" ht="15.75" thickBot="1" x14ac:dyDescent="0.3">
      <c r="A87" s="31">
        <v>71</v>
      </c>
      <c r="B87" s="34" t="s">
        <v>91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28"/>
      <c r="V87" s="4"/>
    </row>
    <row r="88" spans="1:22" ht="15.75" thickBot="1" x14ac:dyDescent="0.3">
      <c r="A88" s="31">
        <v>72</v>
      </c>
      <c r="B88" s="34" t="s">
        <v>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28"/>
      <c r="V88" s="4"/>
    </row>
    <row r="89" spans="1:22" ht="15.75" thickBot="1" x14ac:dyDescent="0.3">
      <c r="A89" s="31">
        <v>73</v>
      </c>
      <c r="B89" s="34" t="s">
        <v>93</v>
      </c>
      <c r="C89" s="33">
        <v>37</v>
      </c>
      <c r="D89" s="33">
        <v>0</v>
      </c>
      <c r="E89" s="33">
        <v>32</v>
      </c>
      <c r="F89" s="33">
        <v>20</v>
      </c>
      <c r="G89" s="33">
        <v>1032</v>
      </c>
      <c r="H89" s="33">
        <v>752</v>
      </c>
      <c r="I89" s="33">
        <v>0</v>
      </c>
      <c r="J89" s="33">
        <v>0</v>
      </c>
      <c r="K89" s="33">
        <v>0</v>
      </c>
      <c r="L89" s="33">
        <v>0</v>
      </c>
      <c r="M89" s="33">
        <v>12</v>
      </c>
      <c r="N89" s="33">
        <v>10</v>
      </c>
      <c r="O89" s="33">
        <v>242</v>
      </c>
      <c r="P89" s="33">
        <v>202</v>
      </c>
      <c r="Q89" s="33">
        <v>8</v>
      </c>
      <c r="R89" s="33">
        <v>5</v>
      </c>
      <c r="S89" s="33">
        <v>790</v>
      </c>
      <c r="T89" s="33">
        <v>550</v>
      </c>
      <c r="U89" s="28"/>
      <c r="V89" s="4"/>
    </row>
    <row r="90" spans="1:22" ht="15.75" thickBot="1" x14ac:dyDescent="0.3">
      <c r="A90" s="31">
        <v>74</v>
      </c>
      <c r="B90" s="34" t="s">
        <v>94</v>
      </c>
      <c r="C90" s="33">
        <v>2</v>
      </c>
      <c r="D90" s="33">
        <v>0</v>
      </c>
      <c r="E90" s="33">
        <v>2</v>
      </c>
      <c r="F90" s="33">
        <v>2</v>
      </c>
      <c r="G90" s="33">
        <v>270</v>
      </c>
      <c r="H90" s="33">
        <v>20</v>
      </c>
      <c r="I90" s="33">
        <v>0</v>
      </c>
      <c r="J90" s="33">
        <v>0</v>
      </c>
      <c r="K90" s="33">
        <v>0</v>
      </c>
      <c r="L90" s="33">
        <v>0</v>
      </c>
      <c r="M90" s="33">
        <v>1</v>
      </c>
      <c r="N90" s="33">
        <v>1</v>
      </c>
      <c r="O90" s="33">
        <v>20</v>
      </c>
      <c r="P90" s="33">
        <v>20</v>
      </c>
      <c r="Q90" s="33">
        <v>1</v>
      </c>
      <c r="R90" s="33">
        <v>0</v>
      </c>
      <c r="S90" s="33">
        <v>250</v>
      </c>
      <c r="T90" s="33">
        <v>0</v>
      </c>
      <c r="U90" s="28"/>
      <c r="V90" s="4"/>
    </row>
    <row r="91" spans="1:22" ht="15.75" thickBot="1" x14ac:dyDescent="0.3">
      <c r="A91" s="31">
        <v>75</v>
      </c>
      <c r="B91" s="34" t="s">
        <v>95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28"/>
      <c r="V91" s="4"/>
    </row>
    <row r="92" spans="1:22" ht="24.75" thickBot="1" x14ac:dyDescent="0.3">
      <c r="A92" s="31">
        <v>76</v>
      </c>
      <c r="B92" s="34" t="s">
        <v>96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28"/>
      <c r="V92" s="4"/>
    </row>
    <row r="93" spans="1:22" ht="15.75" thickBot="1" x14ac:dyDescent="0.3">
      <c r="A93" s="31">
        <v>77</v>
      </c>
      <c r="B93" s="34" t="s">
        <v>72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28"/>
      <c r="V93" s="4"/>
    </row>
    <row r="94" spans="1:22" ht="15.75" thickBot="1" x14ac:dyDescent="0.3">
      <c r="A94" s="31">
        <v>78</v>
      </c>
      <c r="B94" s="34" t="s">
        <v>73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28"/>
      <c r="V94" s="4"/>
    </row>
    <row r="95" spans="1:22" ht="24.75" thickBot="1" x14ac:dyDescent="0.3">
      <c r="A95" s="31">
        <v>79</v>
      </c>
      <c r="B95" s="34" t="s">
        <v>97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28"/>
      <c r="V95" s="4"/>
    </row>
    <row r="96" spans="1:22" ht="24.75" thickBot="1" x14ac:dyDescent="0.3">
      <c r="A96" s="31">
        <v>80</v>
      </c>
      <c r="B96" s="34" t="s">
        <v>98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28"/>
      <c r="V96" s="4"/>
    </row>
    <row r="97" spans="1:22" ht="15.75" thickBot="1" x14ac:dyDescent="0.3">
      <c r="A97" s="31">
        <v>81</v>
      </c>
      <c r="B97" s="34" t="s">
        <v>38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28"/>
      <c r="V97" s="4"/>
    </row>
    <row r="98" spans="1:22" ht="15.75" thickBot="1" x14ac:dyDescent="0.3">
      <c r="A98" s="31">
        <v>82</v>
      </c>
      <c r="B98" s="34" t="s">
        <v>39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28"/>
      <c r="V98" s="4"/>
    </row>
    <row r="99" spans="1:22" ht="15.75" thickBot="1" x14ac:dyDescent="0.3">
      <c r="A99" s="31">
        <v>83</v>
      </c>
      <c r="B99" s="34" t="s">
        <v>78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28"/>
      <c r="V99" s="4"/>
    </row>
    <row r="100" spans="1:22" ht="24.75" thickBot="1" x14ac:dyDescent="0.3">
      <c r="A100" s="31">
        <v>84</v>
      </c>
      <c r="B100" s="34" t="s">
        <v>99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28"/>
      <c r="V100" s="4"/>
    </row>
    <row r="101" spans="1:22" ht="24.75" thickBot="1" x14ac:dyDescent="0.3">
      <c r="A101" s="31">
        <v>85</v>
      </c>
      <c r="B101" s="34" t="s">
        <v>100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29"/>
      <c r="V101" s="5"/>
    </row>
    <row r="102" spans="1:22" s="51" customFormat="1" ht="15.75" thickBot="1" x14ac:dyDescent="0.3">
      <c r="A102" s="52"/>
      <c r="B102" s="34" t="s">
        <v>84</v>
      </c>
      <c r="C102" s="33">
        <f>SUM(C82:C101)</f>
        <v>39</v>
      </c>
      <c r="D102" s="33">
        <f t="shared" ref="D102:T102" si="2">SUM(D82:D101)</f>
        <v>0</v>
      </c>
      <c r="E102" s="33">
        <f t="shared" si="2"/>
        <v>34</v>
      </c>
      <c r="F102" s="33">
        <f t="shared" si="2"/>
        <v>22</v>
      </c>
      <c r="G102" s="33">
        <f t="shared" si="2"/>
        <v>1302</v>
      </c>
      <c r="H102" s="33">
        <f t="shared" si="2"/>
        <v>772</v>
      </c>
      <c r="I102" s="33">
        <f t="shared" si="2"/>
        <v>0</v>
      </c>
      <c r="J102" s="33">
        <f t="shared" si="2"/>
        <v>0</v>
      </c>
      <c r="K102" s="33">
        <f t="shared" si="2"/>
        <v>0</v>
      </c>
      <c r="L102" s="33">
        <f t="shared" si="2"/>
        <v>0</v>
      </c>
      <c r="M102" s="33">
        <f t="shared" si="2"/>
        <v>13</v>
      </c>
      <c r="N102" s="33">
        <f t="shared" si="2"/>
        <v>11</v>
      </c>
      <c r="O102" s="33">
        <f t="shared" si="2"/>
        <v>262</v>
      </c>
      <c r="P102" s="33">
        <f t="shared" si="2"/>
        <v>222</v>
      </c>
      <c r="Q102" s="33">
        <f t="shared" si="2"/>
        <v>9</v>
      </c>
      <c r="R102" s="33">
        <f t="shared" si="2"/>
        <v>5</v>
      </c>
      <c r="S102" s="33">
        <f t="shared" si="2"/>
        <v>1040</v>
      </c>
      <c r="T102" s="33">
        <f t="shared" si="2"/>
        <v>550</v>
      </c>
      <c r="U102" s="50"/>
      <c r="V102" s="50"/>
    </row>
    <row r="103" spans="1:22" s="2" customFormat="1" ht="36.75" thickBot="1" x14ac:dyDescent="0.3">
      <c r="A103" s="31"/>
      <c r="B103" s="38" t="s">
        <v>101</v>
      </c>
      <c r="C103" s="33">
        <f>SUM(C32,C80,C102)</f>
        <v>353</v>
      </c>
      <c r="D103" s="33">
        <f t="shared" ref="D103:T103" si="3">SUM(D32,D80,D102)</f>
        <v>56</v>
      </c>
      <c r="E103" s="33">
        <f t="shared" si="3"/>
        <v>324</v>
      </c>
      <c r="F103" s="33">
        <f t="shared" si="3"/>
        <v>211</v>
      </c>
      <c r="G103" s="33">
        <f t="shared" si="3"/>
        <v>9084.5</v>
      </c>
      <c r="H103" s="33">
        <f t="shared" si="3"/>
        <v>4850</v>
      </c>
      <c r="I103" s="33">
        <f t="shared" si="3"/>
        <v>4</v>
      </c>
      <c r="J103" s="33">
        <f t="shared" si="3"/>
        <v>2</v>
      </c>
      <c r="K103" s="33">
        <f t="shared" si="3"/>
        <v>6</v>
      </c>
      <c r="L103" s="33">
        <f t="shared" si="3"/>
        <v>4</v>
      </c>
      <c r="M103" s="33">
        <f t="shared" si="3"/>
        <v>133</v>
      </c>
      <c r="N103" s="33">
        <f t="shared" si="3"/>
        <v>112</v>
      </c>
      <c r="O103" s="33">
        <f t="shared" si="3"/>
        <v>1498.5</v>
      </c>
      <c r="P103" s="33">
        <f t="shared" si="3"/>
        <v>1126</v>
      </c>
      <c r="Q103" s="33">
        <f t="shared" si="3"/>
        <v>74</v>
      </c>
      <c r="R103" s="33">
        <f t="shared" si="3"/>
        <v>49</v>
      </c>
      <c r="S103" s="33">
        <f t="shared" si="3"/>
        <v>7580</v>
      </c>
      <c r="T103" s="33">
        <f t="shared" si="3"/>
        <v>3720</v>
      </c>
      <c r="U103" s="7"/>
      <c r="V103" s="7"/>
    </row>
    <row r="104" spans="1:22" ht="15.6" x14ac:dyDescent="0.3">
      <c r="A104" s="23"/>
    </row>
    <row r="105" spans="1:22" ht="18.75" x14ac:dyDescent="0.25">
      <c r="A105" s="24" t="s">
        <v>110</v>
      </c>
    </row>
    <row r="106" spans="1:22" ht="18.75" x14ac:dyDescent="0.25">
      <c r="A106" s="25" t="s">
        <v>102</v>
      </c>
    </row>
    <row r="107" spans="1:22" ht="15.6" x14ac:dyDescent="0.3">
      <c r="A107" s="23"/>
    </row>
    <row r="108" spans="1:22" ht="15.6" x14ac:dyDescent="0.3">
      <c r="A108" s="23"/>
    </row>
    <row r="109" spans="1:22" x14ac:dyDescent="0.25">
      <c r="A109" s="26" t="s">
        <v>103</v>
      </c>
    </row>
    <row r="110" spans="1:22" ht="15.6" x14ac:dyDescent="0.3">
      <c r="A110" s="23"/>
    </row>
  </sheetData>
  <mergeCells count="26">
    <mergeCell ref="A1:T1"/>
    <mergeCell ref="A2:T2"/>
    <mergeCell ref="A3:T3"/>
    <mergeCell ref="A4:T4"/>
    <mergeCell ref="A6:A9"/>
    <mergeCell ref="C6:E6"/>
    <mergeCell ref="F6:F9"/>
    <mergeCell ref="G6:G9"/>
    <mergeCell ref="H6:H9"/>
    <mergeCell ref="I6:T6"/>
    <mergeCell ref="A11:T11"/>
    <mergeCell ref="A33:T33"/>
    <mergeCell ref="A81:T81"/>
    <mergeCell ref="Q7:T7"/>
    <mergeCell ref="I8:J8"/>
    <mergeCell ref="K8:L8"/>
    <mergeCell ref="M8:N8"/>
    <mergeCell ref="O8:P8"/>
    <mergeCell ref="Q8:R8"/>
    <mergeCell ref="S8:T8"/>
    <mergeCell ref="B7:B9"/>
    <mergeCell ref="C7:C9"/>
    <mergeCell ref="D7:D9"/>
    <mergeCell ref="E7:E9"/>
    <mergeCell ref="I7:L7"/>
    <mergeCell ref="M7:P7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topLeftCell="A100" zoomScale="70" zoomScaleNormal="70" workbookViewId="0">
      <selection activeCell="A104" sqref="A104"/>
    </sheetView>
  </sheetViews>
  <sheetFormatPr defaultRowHeight="15" x14ac:dyDescent="0.25"/>
  <cols>
    <col min="1" max="1" width="5.7109375" style="9" customWidth="1"/>
    <col min="2" max="2" width="13.42578125" style="9" customWidth="1"/>
    <col min="3" max="8" width="8.85546875" style="9"/>
    <col min="9" max="9" width="9.140625" style="9"/>
    <col min="10" max="12" width="8.85546875" style="9"/>
    <col min="13" max="13" width="9.140625" style="9"/>
    <col min="14" max="16" width="8.85546875" style="9"/>
    <col min="17" max="17" width="9.140625" style="9"/>
    <col min="18" max="20" width="8.85546875" style="9"/>
    <col min="21" max="22" width="8.85546875" style="3"/>
  </cols>
  <sheetData>
    <row r="1" spans="1:22" ht="15.75" x14ac:dyDescent="0.25">
      <c r="A1" s="82" t="s">
        <v>106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2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ht="15.75" x14ac:dyDescent="0.25">
      <c r="A3" s="84" t="s">
        <v>109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2" ht="18.75" x14ac:dyDescent="0.2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2" ht="15.75" thickBot="1" x14ac:dyDescent="0.3">
      <c r="A5" s="8"/>
    </row>
    <row r="6" spans="1:22" ht="21.6" customHeight="1" thickBot="1" x14ac:dyDescent="0.3">
      <c r="A6" s="70" t="s">
        <v>3</v>
      </c>
      <c r="B6" s="10" t="s">
        <v>4</v>
      </c>
      <c r="C6" s="73" t="s">
        <v>5</v>
      </c>
      <c r="D6" s="74"/>
      <c r="E6" s="75"/>
      <c r="F6" s="67" t="s">
        <v>6</v>
      </c>
      <c r="G6" s="67" t="s">
        <v>7</v>
      </c>
      <c r="H6" s="67" t="s">
        <v>8</v>
      </c>
      <c r="I6" s="64" t="s">
        <v>9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2" ht="15.75" thickBot="1" x14ac:dyDescent="0.3">
      <c r="A7" s="71"/>
      <c r="B7" s="71" t="s">
        <v>10</v>
      </c>
      <c r="C7" s="67" t="s">
        <v>11</v>
      </c>
      <c r="D7" s="67" t="s">
        <v>12</v>
      </c>
      <c r="E7" s="67" t="s">
        <v>13</v>
      </c>
      <c r="F7" s="68"/>
      <c r="G7" s="68"/>
      <c r="H7" s="68"/>
      <c r="I7" s="64" t="s">
        <v>14</v>
      </c>
      <c r="J7" s="65"/>
      <c r="K7" s="65"/>
      <c r="L7" s="66"/>
      <c r="M7" s="64" t="s">
        <v>15</v>
      </c>
      <c r="N7" s="65"/>
      <c r="O7" s="65"/>
      <c r="P7" s="66"/>
      <c r="Q7" s="64" t="s">
        <v>16</v>
      </c>
      <c r="R7" s="65"/>
      <c r="S7" s="65"/>
      <c r="T7" s="66"/>
    </row>
    <row r="8" spans="1:22" ht="27.6" customHeight="1" thickBot="1" x14ac:dyDescent="0.3">
      <c r="A8" s="71"/>
      <c r="B8" s="71"/>
      <c r="C8" s="68"/>
      <c r="D8" s="68"/>
      <c r="E8" s="68"/>
      <c r="F8" s="68"/>
      <c r="G8" s="68"/>
      <c r="H8" s="68"/>
      <c r="I8" s="64" t="s">
        <v>17</v>
      </c>
      <c r="J8" s="66"/>
      <c r="K8" s="64" t="s">
        <v>18</v>
      </c>
      <c r="L8" s="66"/>
      <c r="M8" s="64" t="s">
        <v>17</v>
      </c>
      <c r="N8" s="66"/>
      <c r="O8" s="64" t="s">
        <v>18</v>
      </c>
      <c r="P8" s="66"/>
      <c r="Q8" s="64" t="s">
        <v>17</v>
      </c>
      <c r="R8" s="66"/>
      <c r="S8" s="64" t="s">
        <v>18</v>
      </c>
      <c r="T8" s="66"/>
    </row>
    <row r="9" spans="1:22" ht="27.6" customHeight="1" thickBot="1" x14ac:dyDescent="0.3">
      <c r="A9" s="72"/>
      <c r="B9" s="72"/>
      <c r="C9" s="69"/>
      <c r="D9" s="69"/>
      <c r="E9" s="69"/>
      <c r="F9" s="69"/>
      <c r="G9" s="69"/>
      <c r="H9" s="69"/>
      <c r="I9" s="11" t="s">
        <v>19</v>
      </c>
      <c r="J9" s="11" t="s">
        <v>20</v>
      </c>
      <c r="K9" s="11" t="s">
        <v>19</v>
      </c>
      <c r="L9" s="11" t="s">
        <v>20</v>
      </c>
      <c r="M9" s="12" t="s">
        <v>19</v>
      </c>
      <c r="N9" s="12" t="s">
        <v>20</v>
      </c>
      <c r="O9" s="12" t="s">
        <v>19</v>
      </c>
      <c r="P9" s="12" t="s">
        <v>20</v>
      </c>
      <c r="Q9" s="12" t="s">
        <v>19</v>
      </c>
      <c r="R9" s="12" t="s">
        <v>20</v>
      </c>
      <c r="S9" s="12" t="s">
        <v>19</v>
      </c>
      <c r="T9" s="12" t="s">
        <v>20</v>
      </c>
    </row>
    <row r="10" spans="1:22" ht="15.75" thickBot="1" x14ac:dyDescent="0.3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5">
        <v>9</v>
      </c>
      <c r="J10" s="15">
        <v>10</v>
      </c>
      <c r="K10" s="15">
        <v>11</v>
      </c>
      <c r="L10" s="15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  <c r="S10" s="14">
        <v>19</v>
      </c>
      <c r="T10" s="14">
        <v>20</v>
      </c>
    </row>
    <row r="11" spans="1:22" ht="15.75" thickBot="1" x14ac:dyDescent="0.3">
      <c r="A11" s="76" t="s">
        <v>21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  <c r="U11" s="4"/>
      <c r="V11" s="4"/>
    </row>
    <row r="12" spans="1:22" ht="15.75" thickBot="1" x14ac:dyDescent="0.3">
      <c r="A12" s="31">
        <v>1</v>
      </c>
      <c r="B12" s="32" t="s">
        <v>22</v>
      </c>
      <c r="C12" s="33">
        <v>1</v>
      </c>
      <c r="D12" s="33">
        <v>0</v>
      </c>
      <c r="E12" s="33">
        <v>1</v>
      </c>
      <c r="F12" s="33">
        <v>1</v>
      </c>
      <c r="G12" s="33">
        <v>100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1</v>
      </c>
      <c r="R12" s="33">
        <v>0</v>
      </c>
      <c r="S12" s="33">
        <v>100</v>
      </c>
      <c r="T12" s="33">
        <v>0</v>
      </c>
      <c r="U12" s="4"/>
      <c r="V12" s="4"/>
    </row>
    <row r="13" spans="1:22" ht="15.75" thickBot="1" x14ac:dyDescent="0.3">
      <c r="A13" s="31">
        <v>2</v>
      </c>
      <c r="B13" s="34" t="s">
        <v>23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4"/>
      <c r="V13" s="4"/>
    </row>
    <row r="14" spans="1:22" ht="15.75" thickBot="1" x14ac:dyDescent="0.3">
      <c r="A14" s="31">
        <v>3</v>
      </c>
      <c r="B14" s="34" t="s">
        <v>24</v>
      </c>
      <c r="C14" s="33">
        <v>2</v>
      </c>
      <c r="D14" s="33">
        <v>0</v>
      </c>
      <c r="E14" s="33">
        <v>2</v>
      </c>
      <c r="F14" s="33">
        <v>2</v>
      </c>
      <c r="G14" s="33">
        <v>1</v>
      </c>
      <c r="H14" s="33">
        <v>0.5</v>
      </c>
      <c r="I14" s="33">
        <v>2</v>
      </c>
      <c r="J14" s="33">
        <v>1</v>
      </c>
      <c r="K14" s="33">
        <v>1</v>
      </c>
      <c r="L14" s="33">
        <v>0.5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4"/>
      <c r="V14" s="4"/>
    </row>
    <row r="15" spans="1:22" ht="15.75" thickBot="1" x14ac:dyDescent="0.3">
      <c r="A15" s="31">
        <v>4</v>
      </c>
      <c r="B15" s="34" t="s">
        <v>25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4"/>
      <c r="V15" s="4"/>
    </row>
    <row r="16" spans="1:22" ht="15.75" thickBot="1" x14ac:dyDescent="0.3">
      <c r="A16" s="31">
        <v>5</v>
      </c>
      <c r="B16" s="34" t="s">
        <v>26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4"/>
      <c r="V16" s="4"/>
    </row>
    <row r="17" spans="1:22" ht="15.75" thickBot="1" x14ac:dyDescent="0.3">
      <c r="A17" s="31">
        <v>6</v>
      </c>
      <c r="B17" s="34" t="s">
        <v>27</v>
      </c>
      <c r="C17" s="33">
        <v>48</v>
      </c>
      <c r="D17" s="33">
        <v>1</v>
      </c>
      <c r="E17" s="33">
        <v>48</v>
      </c>
      <c r="F17" s="33">
        <v>47</v>
      </c>
      <c r="G17" s="33">
        <v>166</v>
      </c>
      <c r="H17" s="33">
        <v>166</v>
      </c>
      <c r="I17" s="33">
        <v>0</v>
      </c>
      <c r="J17" s="33">
        <v>0</v>
      </c>
      <c r="K17" s="33">
        <v>0</v>
      </c>
      <c r="L17" s="33">
        <v>0</v>
      </c>
      <c r="M17" s="33">
        <v>43</v>
      </c>
      <c r="N17" s="33">
        <v>43</v>
      </c>
      <c r="O17" s="33">
        <v>86</v>
      </c>
      <c r="P17" s="33">
        <v>86</v>
      </c>
      <c r="Q17" s="33">
        <v>4</v>
      </c>
      <c r="R17" s="33">
        <v>4</v>
      </c>
      <c r="S17" s="33">
        <v>80</v>
      </c>
      <c r="T17" s="33">
        <v>80</v>
      </c>
      <c r="U17" s="4"/>
      <c r="V17" s="4"/>
    </row>
    <row r="18" spans="1:22" ht="24.75" thickBot="1" x14ac:dyDescent="0.3">
      <c r="A18" s="31">
        <v>7</v>
      </c>
      <c r="B18" s="34" t="s">
        <v>28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4"/>
      <c r="V18" s="4"/>
    </row>
    <row r="19" spans="1:22" ht="15.75" thickBot="1" x14ac:dyDescent="0.3">
      <c r="A19" s="31">
        <v>8</v>
      </c>
      <c r="B19" s="34" t="s">
        <v>29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4"/>
      <c r="V19" s="4"/>
    </row>
    <row r="20" spans="1:22" ht="15.75" thickBot="1" x14ac:dyDescent="0.3">
      <c r="A20" s="31">
        <v>9</v>
      </c>
      <c r="B20" s="34" t="s">
        <v>30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4"/>
      <c r="V20" s="4"/>
    </row>
    <row r="21" spans="1:22" ht="24.75" thickBot="1" x14ac:dyDescent="0.3">
      <c r="A21" s="31">
        <v>10</v>
      </c>
      <c r="B21" s="32" t="s">
        <v>31</v>
      </c>
      <c r="C21" s="33">
        <v>1</v>
      </c>
      <c r="D21" s="33">
        <v>1</v>
      </c>
      <c r="E21" s="33">
        <v>1</v>
      </c>
      <c r="F21" s="33">
        <v>1</v>
      </c>
      <c r="G21" s="33">
        <v>50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1</v>
      </c>
      <c r="R21" s="33">
        <v>0</v>
      </c>
      <c r="S21" s="33">
        <v>50</v>
      </c>
      <c r="T21" s="33">
        <v>0</v>
      </c>
      <c r="U21" s="4"/>
      <c r="V21" s="4"/>
    </row>
    <row r="22" spans="1:22" ht="15.75" thickBot="1" x14ac:dyDescent="0.3">
      <c r="A22" s="31">
        <v>11</v>
      </c>
      <c r="B22" s="32" t="s">
        <v>32</v>
      </c>
      <c r="C22" s="33">
        <v>9</v>
      </c>
      <c r="D22" s="33">
        <v>1</v>
      </c>
      <c r="E22" s="33">
        <v>9</v>
      </c>
      <c r="F22" s="33">
        <v>8</v>
      </c>
      <c r="G22" s="33">
        <v>760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8</v>
      </c>
      <c r="R22" s="33">
        <v>0</v>
      </c>
      <c r="S22" s="33">
        <v>760</v>
      </c>
      <c r="T22" s="33">
        <v>0</v>
      </c>
      <c r="U22" s="4"/>
      <c r="V22" s="4"/>
    </row>
    <row r="23" spans="1:22" ht="24.75" thickBot="1" x14ac:dyDescent="0.3">
      <c r="A23" s="31">
        <v>12</v>
      </c>
      <c r="B23" s="32" t="s">
        <v>33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4"/>
      <c r="V23" s="4"/>
    </row>
    <row r="24" spans="1:22" ht="15.75" thickBot="1" x14ac:dyDescent="0.3">
      <c r="A24" s="31">
        <v>13</v>
      </c>
      <c r="B24" s="32" t="s">
        <v>34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4"/>
      <c r="V24" s="4"/>
    </row>
    <row r="25" spans="1:22" ht="15.75" thickBot="1" x14ac:dyDescent="0.3">
      <c r="A25" s="31">
        <v>14</v>
      </c>
      <c r="B25" s="32" t="s">
        <v>35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4"/>
      <c r="V25" s="4"/>
    </row>
    <row r="26" spans="1:22" ht="24.75" thickBot="1" x14ac:dyDescent="0.3">
      <c r="A26" s="31">
        <v>15</v>
      </c>
      <c r="B26" s="32" t="s">
        <v>36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4"/>
      <c r="V26" s="4"/>
    </row>
    <row r="27" spans="1:22" ht="24.75" thickBot="1" x14ac:dyDescent="0.3">
      <c r="A27" s="31">
        <v>16</v>
      </c>
      <c r="B27" s="32" t="s">
        <v>37</v>
      </c>
      <c r="C27" s="33">
        <v>1</v>
      </c>
      <c r="D27" s="33">
        <v>1</v>
      </c>
      <c r="E27" s="33">
        <v>1</v>
      </c>
      <c r="F27" s="33">
        <v>1</v>
      </c>
      <c r="G27" s="33">
        <v>10</v>
      </c>
      <c r="H27" s="33">
        <v>10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1</v>
      </c>
      <c r="R27" s="33">
        <v>1</v>
      </c>
      <c r="S27" s="33">
        <v>10</v>
      </c>
      <c r="T27" s="33">
        <v>10</v>
      </c>
      <c r="U27" s="4"/>
      <c r="V27" s="4"/>
    </row>
    <row r="28" spans="1:22" ht="15.75" thickBot="1" x14ac:dyDescent="0.3">
      <c r="A28" s="31">
        <v>17</v>
      </c>
      <c r="B28" s="32" t="s">
        <v>38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4"/>
      <c r="V28" s="4"/>
    </row>
    <row r="29" spans="1:22" ht="15.75" thickBot="1" x14ac:dyDescent="0.3">
      <c r="A29" s="31">
        <v>18</v>
      </c>
      <c r="B29" s="32" t="s">
        <v>39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4"/>
      <c r="V29" s="4"/>
    </row>
    <row r="30" spans="1:22" ht="15.75" thickBot="1" x14ac:dyDescent="0.3">
      <c r="A30" s="31">
        <v>19</v>
      </c>
      <c r="B30" s="32" t="s">
        <v>40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4"/>
      <c r="V30" s="4"/>
    </row>
    <row r="31" spans="1:22" ht="24.75" thickBot="1" x14ac:dyDescent="0.3">
      <c r="A31" s="31">
        <v>20</v>
      </c>
      <c r="B31" s="32" t="s">
        <v>41</v>
      </c>
      <c r="C31" s="33">
        <v>3</v>
      </c>
      <c r="D31" s="33">
        <v>3</v>
      </c>
      <c r="E31" s="33">
        <v>3</v>
      </c>
      <c r="F31" s="33">
        <v>3</v>
      </c>
      <c r="G31" s="33">
        <v>604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3</v>
      </c>
      <c r="R31" s="33">
        <v>0</v>
      </c>
      <c r="S31" s="33">
        <v>604</v>
      </c>
      <c r="T31" s="33">
        <v>0</v>
      </c>
      <c r="U31" s="5"/>
      <c r="V31" s="5"/>
    </row>
    <row r="32" spans="1:22" ht="15.75" thickBot="1" x14ac:dyDescent="0.3">
      <c r="A32" s="31"/>
      <c r="B32" s="35" t="s">
        <v>42</v>
      </c>
      <c r="C32" s="33">
        <f>SUM(C12:C31)</f>
        <v>65</v>
      </c>
      <c r="D32" s="33">
        <f t="shared" ref="D32:T32" si="0">SUM(D12:D31)</f>
        <v>7</v>
      </c>
      <c r="E32" s="33">
        <f t="shared" si="0"/>
        <v>65</v>
      </c>
      <c r="F32" s="33">
        <f t="shared" si="0"/>
        <v>63</v>
      </c>
      <c r="G32" s="33">
        <f t="shared" si="0"/>
        <v>1691</v>
      </c>
      <c r="H32" s="33">
        <f t="shared" si="0"/>
        <v>176.5</v>
      </c>
      <c r="I32" s="33">
        <f t="shared" si="0"/>
        <v>2</v>
      </c>
      <c r="J32" s="33">
        <f t="shared" si="0"/>
        <v>1</v>
      </c>
      <c r="K32" s="33">
        <f t="shared" si="0"/>
        <v>1</v>
      </c>
      <c r="L32" s="33">
        <f t="shared" si="0"/>
        <v>0.5</v>
      </c>
      <c r="M32" s="33">
        <f t="shared" si="0"/>
        <v>43</v>
      </c>
      <c r="N32" s="33">
        <f t="shared" si="0"/>
        <v>43</v>
      </c>
      <c r="O32" s="33">
        <f t="shared" si="0"/>
        <v>86</v>
      </c>
      <c r="P32" s="33">
        <f t="shared" si="0"/>
        <v>86</v>
      </c>
      <c r="Q32" s="33">
        <f t="shared" si="0"/>
        <v>18</v>
      </c>
      <c r="R32" s="33">
        <f t="shared" si="0"/>
        <v>5</v>
      </c>
      <c r="S32" s="33">
        <f t="shared" si="0"/>
        <v>1604</v>
      </c>
      <c r="T32" s="33">
        <f t="shared" si="0"/>
        <v>90</v>
      </c>
      <c r="U32" s="6"/>
      <c r="V32" s="6"/>
    </row>
    <row r="33" spans="1:22" ht="15" customHeight="1" thickBot="1" x14ac:dyDescent="0.3">
      <c r="A33" s="86" t="s">
        <v>43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8"/>
      <c r="U33" s="4"/>
      <c r="V33" s="4"/>
    </row>
    <row r="34" spans="1:22" ht="24.75" thickBot="1" x14ac:dyDescent="0.3">
      <c r="A34" s="31">
        <v>21</v>
      </c>
      <c r="B34" s="32" t="s">
        <v>44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4"/>
      <c r="V34" s="4"/>
    </row>
    <row r="35" spans="1:22" ht="24.75" thickBot="1" x14ac:dyDescent="0.3">
      <c r="A35" s="31">
        <v>22</v>
      </c>
      <c r="B35" s="32" t="s">
        <v>45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4"/>
      <c r="V35" s="4"/>
    </row>
    <row r="36" spans="1:22" ht="15.75" thickBot="1" x14ac:dyDescent="0.3">
      <c r="A36" s="31">
        <v>23</v>
      </c>
      <c r="B36" s="32" t="s">
        <v>46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4"/>
      <c r="V36" s="4"/>
    </row>
    <row r="37" spans="1:22" ht="15.75" thickBot="1" x14ac:dyDescent="0.3">
      <c r="A37" s="31">
        <v>24</v>
      </c>
      <c r="B37" s="32" t="s">
        <v>47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4"/>
      <c r="V37" s="4"/>
    </row>
    <row r="38" spans="1:22" ht="15.75" thickBot="1" x14ac:dyDescent="0.3">
      <c r="A38" s="31">
        <v>25</v>
      </c>
      <c r="B38" s="32" t="s">
        <v>48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4"/>
      <c r="V38" s="4"/>
    </row>
    <row r="39" spans="1:22" ht="15.75" thickBot="1" x14ac:dyDescent="0.3">
      <c r="A39" s="31">
        <v>26</v>
      </c>
      <c r="B39" s="32" t="s">
        <v>49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4"/>
      <c r="V39" s="4"/>
    </row>
    <row r="40" spans="1:22" ht="15.75" thickBot="1" x14ac:dyDescent="0.3">
      <c r="A40" s="31">
        <v>27</v>
      </c>
      <c r="B40" s="32" t="s">
        <v>107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4"/>
      <c r="V40" s="4"/>
    </row>
    <row r="41" spans="1:22" ht="24.75" thickBot="1" x14ac:dyDescent="0.3">
      <c r="A41" s="36">
        <v>28</v>
      </c>
      <c r="B41" s="32" t="s">
        <v>50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4"/>
      <c r="V41" s="4"/>
    </row>
    <row r="42" spans="1:22" ht="24.75" thickBot="1" x14ac:dyDescent="0.3">
      <c r="A42" s="31">
        <v>29</v>
      </c>
      <c r="B42" s="32" t="s">
        <v>51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4"/>
      <c r="V42" s="4"/>
    </row>
    <row r="43" spans="1:22" ht="15.75" thickBot="1" x14ac:dyDescent="0.3">
      <c r="A43" s="31">
        <v>30</v>
      </c>
      <c r="B43" s="32" t="s">
        <v>52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4"/>
      <c r="V43" s="4"/>
    </row>
    <row r="44" spans="1:22" ht="15.75" thickBot="1" x14ac:dyDescent="0.3">
      <c r="A44" s="31">
        <v>31</v>
      </c>
      <c r="B44" s="32" t="s">
        <v>53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4"/>
      <c r="V44" s="4"/>
    </row>
    <row r="45" spans="1:22" ht="15.75" thickBot="1" x14ac:dyDescent="0.3">
      <c r="A45" s="36">
        <v>32</v>
      </c>
      <c r="B45" s="32" t="s">
        <v>54</v>
      </c>
      <c r="C45" s="33">
        <v>35</v>
      </c>
      <c r="D45" s="33">
        <v>26</v>
      </c>
      <c r="E45" s="33">
        <v>38</v>
      </c>
      <c r="F45" s="33">
        <v>20</v>
      </c>
      <c r="G45" s="33">
        <v>1060</v>
      </c>
      <c r="H45" s="33">
        <v>720</v>
      </c>
      <c r="I45" s="33">
        <v>0</v>
      </c>
      <c r="J45" s="33">
        <v>0</v>
      </c>
      <c r="K45" s="33">
        <v>0</v>
      </c>
      <c r="L45" s="33">
        <v>0</v>
      </c>
      <c r="M45" s="33">
        <v>13</v>
      </c>
      <c r="N45" s="33">
        <v>11</v>
      </c>
      <c r="O45" s="33">
        <v>260</v>
      </c>
      <c r="P45" s="33">
        <v>220</v>
      </c>
      <c r="Q45" s="33">
        <v>7</v>
      </c>
      <c r="R45" s="33">
        <v>4</v>
      </c>
      <c r="S45" s="33">
        <v>800</v>
      </c>
      <c r="T45" s="33">
        <v>500</v>
      </c>
      <c r="U45" s="4"/>
      <c r="V45" s="4"/>
    </row>
    <row r="46" spans="1:22" ht="15.75" thickBot="1" x14ac:dyDescent="0.3">
      <c r="A46" s="31">
        <v>33</v>
      </c>
      <c r="B46" s="32" t="s">
        <v>55</v>
      </c>
      <c r="C46" s="33">
        <v>3</v>
      </c>
      <c r="D46" s="33">
        <v>0</v>
      </c>
      <c r="E46" s="33">
        <v>3</v>
      </c>
      <c r="F46" s="33">
        <v>3</v>
      </c>
      <c r="G46" s="33">
        <v>24</v>
      </c>
      <c r="H46" s="33">
        <v>24</v>
      </c>
      <c r="I46" s="33">
        <v>0</v>
      </c>
      <c r="J46" s="33">
        <v>0</v>
      </c>
      <c r="K46" s="33">
        <v>0</v>
      </c>
      <c r="L46" s="33">
        <v>0</v>
      </c>
      <c r="M46" s="33">
        <v>2</v>
      </c>
      <c r="N46" s="33">
        <v>2</v>
      </c>
      <c r="O46" s="33">
        <v>4</v>
      </c>
      <c r="P46" s="33">
        <v>4</v>
      </c>
      <c r="Q46" s="33">
        <v>1</v>
      </c>
      <c r="R46" s="33">
        <v>1</v>
      </c>
      <c r="S46" s="33">
        <v>20</v>
      </c>
      <c r="T46" s="33">
        <v>20</v>
      </c>
      <c r="U46" s="4"/>
      <c r="V46" s="4"/>
    </row>
    <row r="47" spans="1:22" ht="24.75" thickBot="1" x14ac:dyDescent="0.3">
      <c r="A47" s="31">
        <v>34</v>
      </c>
      <c r="B47" s="32" t="s">
        <v>56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4"/>
      <c r="V47" s="4"/>
    </row>
    <row r="48" spans="1:22" ht="15.75" thickBot="1" x14ac:dyDescent="0.3">
      <c r="A48" s="31">
        <v>35</v>
      </c>
      <c r="B48" s="32" t="s">
        <v>57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4"/>
      <c r="V48" s="4"/>
    </row>
    <row r="49" spans="1:22" ht="15.75" thickBot="1" x14ac:dyDescent="0.3">
      <c r="A49" s="31">
        <v>36</v>
      </c>
      <c r="B49" s="32" t="s">
        <v>58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4"/>
      <c r="V49" s="4"/>
    </row>
    <row r="50" spans="1:22" ht="15.75" thickBot="1" x14ac:dyDescent="0.3">
      <c r="A50" s="31">
        <v>37</v>
      </c>
      <c r="B50" s="32" t="s">
        <v>26</v>
      </c>
      <c r="C50" s="33">
        <v>0</v>
      </c>
      <c r="D50" s="33">
        <v>0</v>
      </c>
      <c r="E50" s="33">
        <v>5</v>
      </c>
      <c r="F50" s="33">
        <v>5</v>
      </c>
      <c r="G50" s="33">
        <v>10</v>
      </c>
      <c r="H50" s="33">
        <v>8</v>
      </c>
      <c r="I50" s="33">
        <v>5</v>
      </c>
      <c r="J50" s="33">
        <v>4</v>
      </c>
      <c r="K50" s="33">
        <v>10</v>
      </c>
      <c r="L50" s="33">
        <v>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4"/>
      <c r="V50" s="4"/>
    </row>
    <row r="51" spans="1:22" ht="15.75" thickBot="1" x14ac:dyDescent="0.3">
      <c r="A51" s="31">
        <v>38</v>
      </c>
      <c r="B51" s="32" t="s">
        <v>59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4"/>
      <c r="V51" s="4"/>
    </row>
    <row r="52" spans="1:22" ht="15.75" thickBot="1" x14ac:dyDescent="0.3">
      <c r="A52" s="31">
        <v>39</v>
      </c>
      <c r="B52" s="34" t="s">
        <v>60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4"/>
      <c r="V52" s="4"/>
    </row>
    <row r="53" spans="1:22" ht="24.75" thickBot="1" x14ac:dyDescent="0.3">
      <c r="A53" s="31">
        <v>40</v>
      </c>
      <c r="B53" s="34" t="s">
        <v>61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4"/>
      <c r="V53" s="4"/>
    </row>
    <row r="54" spans="1:22" ht="15.75" thickBot="1" x14ac:dyDescent="0.3">
      <c r="A54" s="31">
        <v>41</v>
      </c>
      <c r="B54" s="32" t="s">
        <v>62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4"/>
      <c r="V54" s="4"/>
    </row>
    <row r="55" spans="1:22" ht="15.75" thickBot="1" x14ac:dyDescent="0.3">
      <c r="A55" s="31">
        <v>42</v>
      </c>
      <c r="B55" s="32" t="s">
        <v>63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4"/>
      <c r="V55" s="4"/>
    </row>
    <row r="56" spans="1:22" ht="24.75" thickBot="1" x14ac:dyDescent="0.3">
      <c r="A56" s="31">
        <v>43</v>
      </c>
      <c r="B56" s="34" t="s">
        <v>64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4"/>
      <c r="V56" s="4"/>
    </row>
    <row r="57" spans="1:22" ht="15.75" thickBot="1" x14ac:dyDescent="0.3">
      <c r="A57" s="31">
        <v>44</v>
      </c>
      <c r="B57" s="32" t="s">
        <v>65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4"/>
      <c r="V57" s="4"/>
    </row>
    <row r="58" spans="1:22" ht="15.75" thickBot="1" x14ac:dyDescent="0.3">
      <c r="A58" s="31">
        <v>45</v>
      </c>
      <c r="B58" s="32" t="s">
        <v>66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4"/>
      <c r="V58" s="4"/>
    </row>
    <row r="59" spans="1:22" ht="24.75" thickBot="1" x14ac:dyDescent="0.3">
      <c r="A59" s="31">
        <v>46</v>
      </c>
      <c r="B59" s="32" t="s">
        <v>67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4"/>
      <c r="V59" s="4"/>
    </row>
    <row r="60" spans="1:22" ht="15.75" thickBot="1" x14ac:dyDescent="0.3">
      <c r="A60" s="31">
        <v>47</v>
      </c>
      <c r="B60" s="32" t="s">
        <v>68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4"/>
      <c r="V60" s="4"/>
    </row>
    <row r="61" spans="1:22" ht="24.75" thickBot="1" x14ac:dyDescent="0.3">
      <c r="A61" s="31">
        <v>48</v>
      </c>
      <c r="B61" s="32" t="s">
        <v>69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4"/>
      <c r="V61" s="4"/>
    </row>
    <row r="62" spans="1:22" ht="15.75" thickBot="1" x14ac:dyDescent="0.3">
      <c r="A62" s="31">
        <v>49</v>
      </c>
      <c r="B62" s="32" t="s">
        <v>70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4"/>
      <c r="V62" s="4"/>
    </row>
    <row r="63" spans="1:22" ht="15.75" thickBot="1" x14ac:dyDescent="0.3">
      <c r="A63" s="31">
        <v>50</v>
      </c>
      <c r="B63" s="32" t="s">
        <v>71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4"/>
      <c r="V63" s="4"/>
    </row>
    <row r="64" spans="1:22" ht="15.75" thickBot="1" x14ac:dyDescent="0.3">
      <c r="A64" s="31">
        <v>51</v>
      </c>
      <c r="B64" s="32" t="s">
        <v>72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4"/>
      <c r="V64" s="4"/>
    </row>
    <row r="65" spans="1:22" ht="15.75" thickBot="1" x14ac:dyDescent="0.3">
      <c r="A65" s="31">
        <v>52</v>
      </c>
      <c r="B65" s="32" t="s">
        <v>73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4"/>
      <c r="V65" s="4"/>
    </row>
    <row r="66" spans="1:22" ht="15.75" thickBot="1" x14ac:dyDescent="0.3">
      <c r="A66" s="31">
        <v>53</v>
      </c>
      <c r="B66" s="32" t="s">
        <v>74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4"/>
      <c r="V66" s="4"/>
    </row>
    <row r="67" spans="1:22" ht="15.75" thickBot="1" x14ac:dyDescent="0.3">
      <c r="A67" s="31">
        <v>54</v>
      </c>
      <c r="B67" s="32" t="s">
        <v>75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4"/>
      <c r="V67" s="4"/>
    </row>
    <row r="68" spans="1:22" ht="15.75" thickBot="1" x14ac:dyDescent="0.3">
      <c r="A68" s="31">
        <v>55</v>
      </c>
      <c r="B68" s="32" t="s">
        <v>108</v>
      </c>
      <c r="C68" s="33">
        <v>2</v>
      </c>
      <c r="D68" s="33">
        <v>2</v>
      </c>
      <c r="E68" s="33">
        <v>2</v>
      </c>
      <c r="F68" s="33">
        <v>1</v>
      </c>
      <c r="G68" s="33">
        <v>2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1</v>
      </c>
      <c r="N68" s="33">
        <v>0</v>
      </c>
      <c r="O68" s="33">
        <v>2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4"/>
      <c r="V68" s="4"/>
    </row>
    <row r="69" spans="1:22" ht="36.75" thickBot="1" x14ac:dyDescent="0.3">
      <c r="A69" s="31">
        <v>56</v>
      </c>
      <c r="B69" s="34" t="s">
        <v>76</v>
      </c>
      <c r="C69" s="33">
        <v>4</v>
      </c>
      <c r="D69" s="33">
        <v>0</v>
      </c>
      <c r="E69" s="33">
        <v>4</v>
      </c>
      <c r="F69" s="33">
        <v>4</v>
      </c>
      <c r="G69" s="33">
        <v>660</v>
      </c>
      <c r="H69" s="33">
        <v>60</v>
      </c>
      <c r="I69" s="33">
        <v>0</v>
      </c>
      <c r="J69" s="33">
        <v>0</v>
      </c>
      <c r="K69" s="33">
        <v>0</v>
      </c>
      <c r="L69" s="33">
        <v>0</v>
      </c>
      <c r="M69" s="33">
        <v>2</v>
      </c>
      <c r="N69" s="33">
        <v>2</v>
      </c>
      <c r="O69" s="33">
        <v>60</v>
      </c>
      <c r="P69" s="33">
        <v>60</v>
      </c>
      <c r="Q69" s="33">
        <v>2</v>
      </c>
      <c r="R69" s="33">
        <v>0</v>
      </c>
      <c r="S69" s="33">
        <v>600</v>
      </c>
      <c r="T69" s="33">
        <v>0</v>
      </c>
      <c r="U69" s="4"/>
      <c r="V69" s="4"/>
    </row>
    <row r="70" spans="1:22" ht="15.75" thickBot="1" x14ac:dyDescent="0.3">
      <c r="A70" s="31">
        <v>57</v>
      </c>
      <c r="B70" s="34" t="s">
        <v>38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4"/>
      <c r="V70" s="4"/>
    </row>
    <row r="71" spans="1:22" ht="15.75" thickBot="1" x14ac:dyDescent="0.3">
      <c r="A71" s="31">
        <v>58</v>
      </c>
      <c r="B71" s="34" t="s">
        <v>39</v>
      </c>
      <c r="C71" s="33">
        <v>5</v>
      </c>
      <c r="D71" s="33">
        <v>5</v>
      </c>
      <c r="E71" s="33">
        <v>5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4"/>
      <c r="V71" s="4"/>
    </row>
    <row r="72" spans="1:22" ht="24.75" thickBot="1" x14ac:dyDescent="0.3">
      <c r="A72" s="36">
        <v>59</v>
      </c>
      <c r="B72" s="32" t="s">
        <v>77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4"/>
      <c r="V72" s="4"/>
    </row>
    <row r="73" spans="1:22" ht="15.75" thickBot="1" x14ac:dyDescent="0.3">
      <c r="A73" s="31">
        <v>60</v>
      </c>
      <c r="B73" s="34" t="s">
        <v>78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4"/>
      <c r="V73" s="4"/>
    </row>
    <row r="74" spans="1:22" ht="15.75" thickBot="1" x14ac:dyDescent="0.3">
      <c r="A74" s="31">
        <v>61</v>
      </c>
      <c r="B74" s="34" t="s">
        <v>79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4"/>
      <c r="V74" s="4"/>
    </row>
    <row r="75" spans="1:22" ht="24.75" thickBot="1" x14ac:dyDescent="0.3">
      <c r="A75" s="31">
        <v>62</v>
      </c>
      <c r="B75" s="34" t="s">
        <v>80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4"/>
      <c r="V75" s="4"/>
    </row>
    <row r="76" spans="1:22" ht="15.75" thickBot="1" x14ac:dyDescent="0.3">
      <c r="A76" s="31">
        <v>63</v>
      </c>
      <c r="B76" s="34" t="s">
        <v>81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4"/>
      <c r="V76" s="4"/>
    </row>
    <row r="77" spans="1:22" ht="24.75" thickBot="1" x14ac:dyDescent="0.3">
      <c r="A77" s="31">
        <v>64</v>
      </c>
      <c r="B77" s="32" t="s">
        <v>82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4"/>
      <c r="V77" s="4"/>
    </row>
    <row r="78" spans="1:22" ht="24.75" thickBot="1" x14ac:dyDescent="0.3">
      <c r="A78" s="31">
        <v>65</v>
      </c>
      <c r="B78" s="34" t="s">
        <v>83</v>
      </c>
      <c r="C78" s="33">
        <v>2</v>
      </c>
      <c r="D78" s="33">
        <v>2</v>
      </c>
      <c r="E78" s="33">
        <v>2</v>
      </c>
      <c r="F78" s="33">
        <v>1</v>
      </c>
      <c r="G78" s="33">
        <v>100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1</v>
      </c>
      <c r="R78" s="33">
        <v>0</v>
      </c>
      <c r="S78" s="33">
        <v>100</v>
      </c>
      <c r="T78" s="33">
        <v>0</v>
      </c>
      <c r="U78" s="5"/>
      <c r="V78" s="5"/>
    </row>
    <row r="79" spans="1:22" ht="15.75" thickBot="1" x14ac:dyDescent="0.3">
      <c r="A79" s="37"/>
      <c r="B79" s="38" t="s">
        <v>84</v>
      </c>
      <c r="C79" s="39">
        <f>SUM(C34:C78)</f>
        <v>51</v>
      </c>
      <c r="D79" s="39">
        <f t="shared" ref="D79:T79" si="1">SUM(D34:D78)</f>
        <v>35</v>
      </c>
      <c r="E79" s="39">
        <f t="shared" si="1"/>
        <v>59</v>
      </c>
      <c r="F79" s="39">
        <f t="shared" si="1"/>
        <v>34</v>
      </c>
      <c r="G79" s="39">
        <f t="shared" si="1"/>
        <v>1856</v>
      </c>
      <c r="H79" s="39">
        <f t="shared" si="1"/>
        <v>812</v>
      </c>
      <c r="I79" s="39">
        <f t="shared" si="1"/>
        <v>5</v>
      </c>
      <c r="J79" s="39">
        <f t="shared" si="1"/>
        <v>4</v>
      </c>
      <c r="K79" s="39">
        <f t="shared" si="1"/>
        <v>10</v>
      </c>
      <c r="L79" s="39">
        <f t="shared" si="1"/>
        <v>8</v>
      </c>
      <c r="M79" s="39">
        <f t="shared" si="1"/>
        <v>18</v>
      </c>
      <c r="N79" s="39">
        <f t="shared" si="1"/>
        <v>15</v>
      </c>
      <c r="O79" s="39">
        <f t="shared" si="1"/>
        <v>326</v>
      </c>
      <c r="P79" s="39">
        <f t="shared" si="1"/>
        <v>284</v>
      </c>
      <c r="Q79" s="39">
        <f t="shared" si="1"/>
        <v>11</v>
      </c>
      <c r="R79" s="39">
        <f t="shared" si="1"/>
        <v>5</v>
      </c>
      <c r="S79" s="39">
        <f t="shared" si="1"/>
        <v>1520</v>
      </c>
      <c r="T79" s="39">
        <f t="shared" si="1"/>
        <v>520</v>
      </c>
      <c r="U79" s="6"/>
      <c r="V79" s="6"/>
    </row>
    <row r="80" spans="1:22" ht="15" customHeight="1" thickBot="1" x14ac:dyDescent="0.3">
      <c r="A80" s="86" t="s">
        <v>85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8"/>
      <c r="U80" s="4"/>
      <c r="V80" s="4"/>
    </row>
    <row r="81" spans="1:22" ht="15.75" thickBot="1" x14ac:dyDescent="0.3">
      <c r="A81" s="31">
        <v>66</v>
      </c>
      <c r="B81" s="34" t="s">
        <v>86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4"/>
      <c r="V81" s="4"/>
    </row>
    <row r="82" spans="1:22" ht="15.75" thickBot="1" x14ac:dyDescent="0.3">
      <c r="A82" s="31">
        <v>67</v>
      </c>
      <c r="B82" s="34" t="s">
        <v>87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4"/>
      <c r="V82" s="4"/>
    </row>
    <row r="83" spans="1:22" ht="15.75" thickBot="1" x14ac:dyDescent="0.3">
      <c r="A83" s="31">
        <v>68</v>
      </c>
      <c r="B83" s="34" t="s">
        <v>88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4"/>
      <c r="V83" s="4"/>
    </row>
    <row r="84" spans="1:22" ht="15.75" thickBot="1" x14ac:dyDescent="0.3">
      <c r="A84" s="31">
        <v>69</v>
      </c>
      <c r="B84" s="34" t="s">
        <v>89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4"/>
      <c r="V84" s="4"/>
    </row>
    <row r="85" spans="1:22" ht="24.75" thickBot="1" x14ac:dyDescent="0.3">
      <c r="A85" s="31">
        <v>70</v>
      </c>
      <c r="B85" s="34" t="s">
        <v>90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4"/>
      <c r="V85" s="4"/>
    </row>
    <row r="86" spans="1:22" ht="15.75" thickBot="1" x14ac:dyDescent="0.3">
      <c r="A86" s="31">
        <v>71</v>
      </c>
      <c r="B86" s="34" t="s">
        <v>91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4"/>
      <c r="V86" s="4"/>
    </row>
    <row r="87" spans="1:22" ht="15.75" thickBot="1" x14ac:dyDescent="0.3">
      <c r="A87" s="31">
        <v>72</v>
      </c>
      <c r="B87" s="34" t="s">
        <v>92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4"/>
      <c r="V87" s="4"/>
    </row>
    <row r="88" spans="1:22" ht="15.75" thickBot="1" x14ac:dyDescent="0.3">
      <c r="A88" s="31">
        <v>73</v>
      </c>
      <c r="B88" s="34" t="s">
        <v>93</v>
      </c>
      <c r="C88" s="33">
        <v>1</v>
      </c>
      <c r="D88" s="33">
        <v>0</v>
      </c>
      <c r="E88" s="33">
        <v>1</v>
      </c>
      <c r="F88" s="33">
        <v>1</v>
      </c>
      <c r="G88" s="33">
        <v>20</v>
      </c>
      <c r="H88" s="33">
        <v>20</v>
      </c>
      <c r="I88" s="33">
        <v>0</v>
      </c>
      <c r="J88" s="33">
        <v>0</v>
      </c>
      <c r="K88" s="33">
        <v>0</v>
      </c>
      <c r="L88" s="33">
        <v>0</v>
      </c>
      <c r="M88" s="33">
        <v>1</v>
      </c>
      <c r="N88" s="33">
        <v>1</v>
      </c>
      <c r="O88" s="33">
        <v>20</v>
      </c>
      <c r="P88" s="33">
        <v>20</v>
      </c>
      <c r="Q88" s="33">
        <v>0</v>
      </c>
      <c r="R88" s="33">
        <v>0</v>
      </c>
      <c r="S88" s="33">
        <v>0</v>
      </c>
      <c r="T88" s="33">
        <v>0</v>
      </c>
      <c r="U88" s="4"/>
      <c r="V88" s="4"/>
    </row>
    <row r="89" spans="1:22" ht="15.75" thickBot="1" x14ac:dyDescent="0.3">
      <c r="A89" s="31">
        <v>74</v>
      </c>
      <c r="B89" s="34" t="s">
        <v>94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4"/>
      <c r="V89" s="4"/>
    </row>
    <row r="90" spans="1:22" ht="15.75" thickBot="1" x14ac:dyDescent="0.3">
      <c r="A90" s="31">
        <v>75</v>
      </c>
      <c r="B90" s="34" t="s">
        <v>95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4"/>
      <c r="V90" s="4"/>
    </row>
    <row r="91" spans="1:22" ht="24.75" thickBot="1" x14ac:dyDescent="0.3">
      <c r="A91" s="31">
        <v>76</v>
      </c>
      <c r="B91" s="34" t="s">
        <v>96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4"/>
      <c r="V91" s="4"/>
    </row>
    <row r="92" spans="1:22" ht="15.75" thickBot="1" x14ac:dyDescent="0.3">
      <c r="A92" s="31">
        <v>77</v>
      </c>
      <c r="B92" s="34" t="s">
        <v>72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4"/>
      <c r="V92" s="4"/>
    </row>
    <row r="93" spans="1:22" ht="15.75" thickBot="1" x14ac:dyDescent="0.3">
      <c r="A93" s="31">
        <v>78</v>
      </c>
      <c r="B93" s="34" t="s">
        <v>73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4"/>
      <c r="V93" s="4"/>
    </row>
    <row r="94" spans="1:22" ht="24.75" thickBot="1" x14ac:dyDescent="0.3">
      <c r="A94" s="31">
        <v>79</v>
      </c>
      <c r="B94" s="34" t="s">
        <v>97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4"/>
      <c r="V94" s="4"/>
    </row>
    <row r="95" spans="1:22" ht="24.75" thickBot="1" x14ac:dyDescent="0.3">
      <c r="A95" s="31">
        <v>80</v>
      </c>
      <c r="B95" s="34" t="s">
        <v>98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4"/>
      <c r="V95" s="4"/>
    </row>
    <row r="96" spans="1:22" ht="15.75" thickBot="1" x14ac:dyDescent="0.3">
      <c r="A96" s="31">
        <v>81</v>
      </c>
      <c r="B96" s="34" t="s">
        <v>38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4"/>
      <c r="V96" s="4"/>
    </row>
    <row r="97" spans="1:22" ht="15.75" thickBot="1" x14ac:dyDescent="0.3">
      <c r="A97" s="31">
        <v>82</v>
      </c>
      <c r="B97" s="34" t="s">
        <v>39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4"/>
      <c r="V97" s="4"/>
    </row>
    <row r="98" spans="1:22" ht="15.75" thickBot="1" x14ac:dyDescent="0.3">
      <c r="A98" s="31">
        <v>83</v>
      </c>
      <c r="B98" s="34" t="s">
        <v>78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4"/>
      <c r="V98" s="4"/>
    </row>
    <row r="99" spans="1:22" ht="24.75" thickBot="1" x14ac:dyDescent="0.3">
      <c r="A99" s="31">
        <v>84</v>
      </c>
      <c r="B99" s="34" t="s">
        <v>99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4"/>
      <c r="V99" s="4"/>
    </row>
    <row r="100" spans="1:22" ht="24.75" thickBot="1" x14ac:dyDescent="0.3">
      <c r="A100" s="31">
        <v>85</v>
      </c>
      <c r="B100" s="34" t="s">
        <v>100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5"/>
      <c r="V100" s="5"/>
    </row>
    <row r="101" spans="1:22" ht="15.75" thickBot="1" x14ac:dyDescent="0.3">
      <c r="A101" s="31"/>
      <c r="B101" s="38" t="s">
        <v>84</v>
      </c>
      <c r="C101" s="39">
        <f>SUM(C81:C100)</f>
        <v>1</v>
      </c>
      <c r="D101" s="39">
        <f t="shared" ref="D101:T101" si="2">SUM(D81:D100)</f>
        <v>0</v>
      </c>
      <c r="E101" s="39">
        <f t="shared" si="2"/>
        <v>1</v>
      </c>
      <c r="F101" s="39">
        <f t="shared" si="2"/>
        <v>1</v>
      </c>
      <c r="G101" s="39">
        <f t="shared" si="2"/>
        <v>20</v>
      </c>
      <c r="H101" s="39">
        <f t="shared" si="2"/>
        <v>20</v>
      </c>
      <c r="I101" s="39">
        <f t="shared" si="2"/>
        <v>0</v>
      </c>
      <c r="J101" s="39">
        <f t="shared" si="2"/>
        <v>0</v>
      </c>
      <c r="K101" s="39">
        <f t="shared" si="2"/>
        <v>0</v>
      </c>
      <c r="L101" s="39">
        <f t="shared" si="2"/>
        <v>0</v>
      </c>
      <c r="M101" s="39">
        <f t="shared" si="2"/>
        <v>1</v>
      </c>
      <c r="N101" s="39">
        <f t="shared" si="2"/>
        <v>1</v>
      </c>
      <c r="O101" s="39">
        <f t="shared" si="2"/>
        <v>20</v>
      </c>
      <c r="P101" s="39">
        <f t="shared" si="2"/>
        <v>20</v>
      </c>
      <c r="Q101" s="39">
        <f t="shared" si="2"/>
        <v>0</v>
      </c>
      <c r="R101" s="39">
        <f t="shared" si="2"/>
        <v>0</v>
      </c>
      <c r="S101" s="39">
        <f t="shared" si="2"/>
        <v>0</v>
      </c>
      <c r="T101" s="39">
        <f t="shared" si="2"/>
        <v>0</v>
      </c>
      <c r="U101" s="6"/>
      <c r="V101" s="6"/>
    </row>
    <row r="102" spans="1:22" s="2" customFormat="1" ht="36.75" thickBot="1" x14ac:dyDescent="0.3">
      <c r="A102" s="31"/>
      <c r="B102" s="35" t="s">
        <v>101</v>
      </c>
      <c r="C102" s="33">
        <f>SUM(C32,C79,C101)</f>
        <v>117</v>
      </c>
      <c r="D102" s="33">
        <f t="shared" ref="D102:T102" si="3">SUM(D32,D79,D101)</f>
        <v>42</v>
      </c>
      <c r="E102" s="33">
        <f t="shared" si="3"/>
        <v>125</v>
      </c>
      <c r="F102" s="33">
        <f t="shared" si="3"/>
        <v>98</v>
      </c>
      <c r="G102" s="33">
        <f t="shared" si="3"/>
        <v>3567</v>
      </c>
      <c r="H102" s="33">
        <f t="shared" si="3"/>
        <v>1008.5</v>
      </c>
      <c r="I102" s="33">
        <f t="shared" si="3"/>
        <v>7</v>
      </c>
      <c r="J102" s="33">
        <f t="shared" si="3"/>
        <v>5</v>
      </c>
      <c r="K102" s="33">
        <f t="shared" si="3"/>
        <v>11</v>
      </c>
      <c r="L102" s="33">
        <f t="shared" si="3"/>
        <v>8.5</v>
      </c>
      <c r="M102" s="33">
        <f t="shared" si="3"/>
        <v>62</v>
      </c>
      <c r="N102" s="33">
        <f t="shared" si="3"/>
        <v>59</v>
      </c>
      <c r="O102" s="33">
        <f t="shared" si="3"/>
        <v>432</v>
      </c>
      <c r="P102" s="33">
        <f t="shared" si="3"/>
        <v>390</v>
      </c>
      <c r="Q102" s="33">
        <f t="shared" si="3"/>
        <v>29</v>
      </c>
      <c r="R102" s="33">
        <f t="shared" si="3"/>
        <v>10</v>
      </c>
      <c r="S102" s="33">
        <f t="shared" si="3"/>
        <v>3124</v>
      </c>
      <c r="T102" s="33">
        <f t="shared" si="3"/>
        <v>610</v>
      </c>
      <c r="U102" s="7"/>
      <c r="V102" s="7"/>
    </row>
    <row r="103" spans="1:22" ht="15.6" x14ac:dyDescent="0.3">
      <c r="A103" s="23"/>
    </row>
    <row r="104" spans="1:22" ht="18.75" x14ac:dyDescent="0.25">
      <c r="A104" s="24" t="s">
        <v>110</v>
      </c>
    </row>
    <row r="105" spans="1:22" ht="18.75" x14ac:dyDescent="0.25">
      <c r="A105" s="25" t="s">
        <v>102</v>
      </c>
    </row>
    <row r="106" spans="1:22" ht="15.6" x14ac:dyDescent="0.3">
      <c r="A106" s="23"/>
    </row>
    <row r="107" spans="1:22" ht="15.6" x14ac:dyDescent="0.3">
      <c r="A107" s="23"/>
    </row>
    <row r="108" spans="1:22" x14ac:dyDescent="0.25">
      <c r="A108" s="26" t="s">
        <v>103</v>
      </c>
    </row>
    <row r="109" spans="1:22" ht="15.6" x14ac:dyDescent="0.3">
      <c r="A109" s="23"/>
    </row>
  </sheetData>
  <mergeCells count="26">
    <mergeCell ref="A1:T1"/>
    <mergeCell ref="A2:T2"/>
    <mergeCell ref="A3:T3"/>
    <mergeCell ref="A4:T4"/>
    <mergeCell ref="A6:A9"/>
    <mergeCell ref="C6:E6"/>
    <mergeCell ref="F6:F9"/>
    <mergeCell ref="G6:G9"/>
    <mergeCell ref="H6:H9"/>
    <mergeCell ref="I6:T6"/>
    <mergeCell ref="A11:T11"/>
    <mergeCell ref="A33:T33"/>
    <mergeCell ref="A80:T80"/>
    <mergeCell ref="Q7:T7"/>
    <mergeCell ref="I8:J8"/>
    <mergeCell ref="K8:L8"/>
    <mergeCell ref="M8:N8"/>
    <mergeCell ref="O8:P8"/>
    <mergeCell ref="Q8:R8"/>
    <mergeCell ref="S8:T8"/>
    <mergeCell ref="B7:B9"/>
    <mergeCell ref="C7:C9"/>
    <mergeCell ref="D7:D9"/>
    <mergeCell ref="E7:E9"/>
    <mergeCell ref="I7:L7"/>
    <mergeCell ref="M7:P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Управление</vt:lpstr>
      <vt:lpstr>Волгоградская обл.</vt:lpstr>
      <vt:lpstr>Астраханская обл.</vt:lpstr>
      <vt:lpstr>Республика Калмыкия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Хорошевская Ирина Ивановна</cp:lastModifiedBy>
  <cp:lastPrinted>2020-07-07T12:56:25Z</cp:lastPrinted>
  <dcterms:created xsi:type="dcterms:W3CDTF">2019-07-03T06:16:37Z</dcterms:created>
  <dcterms:modified xsi:type="dcterms:W3CDTF">2021-02-08T11:16:15Z</dcterms:modified>
</cp:coreProperties>
</file>