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75" windowWidth="19410" windowHeight="11010"/>
  </bookViews>
  <sheets>
    <sheet name="Лист1" sheetId="2" r:id="rId1"/>
  </sheets>
  <definedNames>
    <definedName name="_Toc507508149" localSheetId="0">Лист1!$A$6</definedName>
  </definedNames>
  <calcPr calcId="145621"/>
</workbook>
</file>

<file path=xl/calcChain.xml><?xml version="1.0" encoding="utf-8"?>
<calcChain xmlns="http://schemas.openxmlformats.org/spreadsheetml/2006/main">
  <c r="L353" i="2" l="1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H315" i="2"/>
  <c r="L315" i="2" s="1"/>
  <c r="L308" i="2"/>
  <c r="L307" i="2"/>
  <c r="L306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7" i="2"/>
  <c r="L286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7" i="2"/>
  <c r="L225" i="2"/>
  <c r="L208" i="2"/>
  <c r="K208" i="2"/>
  <c r="J208" i="2"/>
  <c r="I208" i="2"/>
  <c r="H208" i="2"/>
  <c r="L199" i="2"/>
  <c r="K199" i="2"/>
  <c r="J199" i="2"/>
  <c r="I199" i="2"/>
  <c r="H199" i="2"/>
  <c r="L195" i="2"/>
  <c r="K195" i="2"/>
  <c r="J195" i="2"/>
  <c r="I195" i="2"/>
  <c r="H195" i="2"/>
  <c r="L191" i="2"/>
  <c r="L181" i="2" s="1"/>
  <c r="K191" i="2"/>
  <c r="J191" i="2"/>
  <c r="J181" i="2" s="1"/>
  <c r="I191" i="2"/>
  <c r="H191" i="2"/>
  <c r="H181" i="2" s="1"/>
  <c r="L186" i="2"/>
  <c r="K186" i="2"/>
  <c r="J186" i="2"/>
  <c r="I186" i="2"/>
  <c r="H186" i="2"/>
  <c r="L185" i="2"/>
  <c r="K185" i="2"/>
  <c r="J185" i="2"/>
  <c r="I185" i="2"/>
  <c r="H185" i="2"/>
  <c r="L184" i="2"/>
  <c r="K184" i="2"/>
  <c r="J184" i="2"/>
  <c r="I184" i="2"/>
  <c r="H184" i="2"/>
  <c r="L183" i="2"/>
  <c r="K183" i="2"/>
  <c r="J183" i="2"/>
  <c r="I183" i="2"/>
  <c r="H183" i="2"/>
  <c r="K181" i="2"/>
  <c r="I181" i="2"/>
  <c r="L177" i="2"/>
  <c r="K177" i="2"/>
  <c r="J177" i="2"/>
  <c r="I177" i="2"/>
  <c r="H177" i="2"/>
  <c r="L172" i="2"/>
  <c r="K172" i="2"/>
  <c r="J172" i="2"/>
  <c r="I172" i="2"/>
  <c r="H172" i="2"/>
  <c r="L168" i="2"/>
  <c r="K168" i="2"/>
  <c r="J168" i="2"/>
  <c r="I168" i="2"/>
  <c r="H168" i="2"/>
  <c r="L164" i="2"/>
  <c r="K164" i="2"/>
  <c r="J164" i="2"/>
  <c r="I164" i="2"/>
  <c r="H164" i="2"/>
  <c r="L160" i="2"/>
  <c r="K160" i="2"/>
  <c r="J160" i="2"/>
  <c r="I160" i="2"/>
  <c r="H160" i="2"/>
  <c r="L156" i="2"/>
  <c r="K156" i="2"/>
  <c r="K147" i="2" s="1"/>
  <c r="J156" i="2"/>
  <c r="I156" i="2"/>
  <c r="I147" i="2" s="1"/>
  <c r="H156" i="2"/>
  <c r="L151" i="2"/>
  <c r="K151" i="2"/>
  <c r="J151" i="2"/>
  <c r="I151" i="2"/>
  <c r="H151" i="2"/>
  <c r="L150" i="2"/>
  <c r="K150" i="2"/>
  <c r="J150" i="2"/>
  <c r="I150" i="2"/>
  <c r="H150" i="2"/>
  <c r="L149" i="2"/>
  <c r="K149" i="2"/>
  <c r="J149" i="2"/>
  <c r="I149" i="2"/>
  <c r="H149" i="2"/>
  <c r="L148" i="2"/>
  <c r="K148" i="2"/>
  <c r="J148" i="2"/>
  <c r="I148" i="2"/>
  <c r="H148" i="2"/>
  <c r="L147" i="2"/>
  <c r="J147" i="2"/>
  <c r="H147" i="2"/>
  <c r="L143" i="2"/>
  <c r="K143" i="2"/>
  <c r="J143" i="2"/>
  <c r="I143" i="2"/>
  <c r="H143" i="2"/>
  <c r="L139" i="2"/>
  <c r="K139" i="2"/>
  <c r="J139" i="2"/>
  <c r="I139" i="2"/>
  <c r="H139" i="2"/>
  <c r="L135" i="2"/>
  <c r="K135" i="2"/>
  <c r="K124" i="2" s="1"/>
  <c r="J135" i="2"/>
  <c r="I135" i="2"/>
  <c r="I124" i="2" s="1"/>
  <c r="H135" i="2"/>
  <c r="L130" i="2"/>
  <c r="K130" i="2"/>
  <c r="J130" i="2"/>
  <c r="I130" i="2"/>
  <c r="H130" i="2"/>
  <c r="L127" i="2"/>
  <c r="K127" i="2"/>
  <c r="K89" i="2" s="1"/>
  <c r="J127" i="2"/>
  <c r="I127" i="2"/>
  <c r="I89" i="2" s="1"/>
  <c r="H127" i="2"/>
  <c r="L126" i="2"/>
  <c r="L88" i="2" s="1"/>
  <c r="K126" i="2"/>
  <c r="J126" i="2"/>
  <c r="J88" i="2" s="1"/>
  <c r="I126" i="2"/>
  <c r="H126" i="2"/>
  <c r="H88" i="2" s="1"/>
  <c r="L125" i="2"/>
  <c r="K125" i="2"/>
  <c r="K87" i="2" s="1"/>
  <c r="J125" i="2"/>
  <c r="I125" i="2"/>
  <c r="I87" i="2" s="1"/>
  <c r="H125" i="2"/>
  <c r="L124" i="2"/>
  <c r="J124" i="2"/>
  <c r="H124" i="2"/>
  <c r="L118" i="2"/>
  <c r="K118" i="2"/>
  <c r="J118" i="2"/>
  <c r="I118" i="2"/>
  <c r="H118" i="2"/>
  <c r="L110" i="2"/>
  <c r="K110" i="2"/>
  <c r="J110" i="2"/>
  <c r="I110" i="2"/>
  <c r="H110" i="2"/>
  <c r="L104" i="2"/>
  <c r="K104" i="2"/>
  <c r="J104" i="2"/>
  <c r="I104" i="2"/>
  <c r="H104" i="2"/>
  <c r="L98" i="2"/>
  <c r="K98" i="2"/>
  <c r="J98" i="2"/>
  <c r="I98" i="2"/>
  <c r="H98" i="2"/>
  <c r="L92" i="2"/>
  <c r="K92" i="2"/>
  <c r="K86" i="2" s="1"/>
  <c r="J92" i="2"/>
  <c r="I92" i="2"/>
  <c r="I86" i="2" s="1"/>
  <c r="H92" i="2"/>
  <c r="L91" i="2"/>
  <c r="K91" i="2"/>
  <c r="J91" i="2"/>
  <c r="I91" i="2"/>
  <c r="H91" i="2"/>
  <c r="L90" i="2"/>
  <c r="K90" i="2"/>
  <c r="J90" i="2"/>
  <c r="I90" i="2"/>
  <c r="H90" i="2"/>
  <c r="L89" i="2"/>
  <c r="J89" i="2"/>
  <c r="H89" i="2"/>
  <c r="K88" i="2"/>
  <c r="I88" i="2"/>
  <c r="L87" i="2"/>
  <c r="J87" i="2"/>
  <c r="L86" i="2"/>
  <c r="J86" i="2"/>
  <c r="H86" i="2"/>
  <c r="L79" i="2"/>
  <c r="K79" i="2"/>
  <c r="J79" i="2"/>
  <c r="I79" i="2"/>
  <c r="H79" i="2"/>
  <c r="L75" i="2"/>
  <c r="K75" i="2"/>
  <c r="J75" i="2"/>
  <c r="J74" i="2" s="1"/>
  <c r="J73" i="2" s="1"/>
  <c r="J72" i="2" s="1"/>
  <c r="J71" i="2" s="1"/>
  <c r="J70" i="2" s="1"/>
  <c r="J69" i="2" s="1"/>
  <c r="J68" i="2" s="1"/>
  <c r="J67" i="2" s="1"/>
  <c r="J66" i="2" s="1"/>
  <c r="J65" i="2" s="1"/>
  <c r="J64" i="2" s="1"/>
  <c r="I75" i="2"/>
  <c r="H75" i="2"/>
  <c r="L74" i="2"/>
  <c r="K74" i="2"/>
  <c r="I74" i="2"/>
  <c r="L73" i="2"/>
  <c r="K73" i="2"/>
  <c r="I73" i="2"/>
  <c r="L72" i="2"/>
  <c r="K72" i="2"/>
  <c r="I72" i="2"/>
  <c r="L71" i="2"/>
  <c r="K71" i="2"/>
  <c r="I71" i="2"/>
  <c r="L70" i="2"/>
  <c r="K70" i="2"/>
  <c r="I70" i="2"/>
  <c r="L69" i="2"/>
  <c r="K69" i="2"/>
  <c r="I69" i="2"/>
  <c r="L68" i="2"/>
  <c r="K68" i="2"/>
  <c r="I68" i="2"/>
  <c r="L67" i="2"/>
  <c r="K67" i="2"/>
  <c r="I67" i="2"/>
  <c r="L66" i="2"/>
  <c r="K66" i="2"/>
  <c r="I66" i="2"/>
  <c r="L65" i="2"/>
  <c r="K65" i="2"/>
  <c r="I65" i="2"/>
  <c r="L64" i="2"/>
  <c r="K64" i="2"/>
  <c r="I64" i="2"/>
  <c r="H64" i="2"/>
  <c r="L60" i="2"/>
  <c r="K60" i="2"/>
  <c r="J60" i="2"/>
  <c r="I60" i="2"/>
  <c r="H60" i="2"/>
  <c r="L57" i="2"/>
  <c r="K57" i="2"/>
  <c r="J57" i="2"/>
  <c r="I57" i="2"/>
  <c r="H57" i="2"/>
  <c r="L53" i="2"/>
  <c r="K53" i="2"/>
  <c r="J53" i="2"/>
  <c r="J49" i="2" s="1"/>
  <c r="I53" i="2"/>
  <c r="H53" i="2"/>
  <c r="L52" i="2"/>
  <c r="K52" i="2"/>
  <c r="J52" i="2"/>
  <c r="I52" i="2"/>
  <c r="H52" i="2"/>
  <c r="L51" i="2"/>
  <c r="K51" i="2"/>
  <c r="J51" i="2"/>
  <c r="I51" i="2"/>
  <c r="H51" i="2"/>
  <c r="K50" i="2"/>
  <c r="J50" i="2"/>
  <c r="I50" i="2"/>
  <c r="K49" i="2"/>
  <c r="I49" i="2"/>
  <c r="L44" i="2"/>
  <c r="K44" i="2"/>
  <c r="J44" i="2"/>
  <c r="I44" i="2"/>
  <c r="H44" i="2"/>
  <c r="L41" i="2"/>
  <c r="K41" i="2"/>
  <c r="J41" i="2"/>
  <c r="I41" i="2"/>
  <c r="H41" i="2"/>
  <c r="L37" i="2"/>
  <c r="K37" i="2"/>
  <c r="J37" i="2"/>
  <c r="I37" i="2"/>
  <c r="H37" i="2"/>
  <c r="L30" i="2"/>
  <c r="K30" i="2"/>
  <c r="J30" i="2"/>
  <c r="I30" i="2"/>
  <c r="H30" i="2"/>
  <c r="L22" i="2"/>
  <c r="K22" i="2"/>
  <c r="J22" i="2"/>
  <c r="I22" i="2"/>
  <c r="H22" i="2"/>
  <c r="L15" i="2"/>
  <c r="L13" i="2" s="1"/>
  <c r="L11" i="2" s="1"/>
  <c r="K15" i="2"/>
  <c r="J15" i="2"/>
  <c r="J13" i="2" s="1"/>
  <c r="J11" i="2" s="1"/>
  <c r="I15" i="2"/>
  <c r="H15" i="2"/>
  <c r="H13" i="2" s="1"/>
  <c r="H11" i="2" s="1"/>
  <c r="K13" i="2"/>
  <c r="K11" i="2" s="1"/>
  <c r="I13" i="2"/>
  <c r="I11" i="2" s="1"/>
  <c r="V208" i="2" l="1"/>
  <c r="U208" i="2"/>
  <c r="T208" i="2"/>
  <c r="S208" i="2"/>
  <c r="R208" i="2"/>
  <c r="V199" i="2"/>
  <c r="U199" i="2"/>
  <c r="T199" i="2"/>
  <c r="S199" i="2"/>
  <c r="R199" i="2"/>
  <c r="V195" i="2"/>
  <c r="V181" i="2" s="1"/>
  <c r="U195" i="2"/>
  <c r="T195" i="2"/>
  <c r="S195" i="2"/>
  <c r="R195" i="2"/>
  <c r="R181" i="2" s="1"/>
  <c r="V191" i="2"/>
  <c r="U191" i="2"/>
  <c r="T191" i="2"/>
  <c r="S191" i="2"/>
  <c r="S181" i="2" s="1"/>
  <c r="R191" i="2"/>
  <c r="V186" i="2"/>
  <c r="U186" i="2"/>
  <c r="T186" i="2"/>
  <c r="S186" i="2"/>
  <c r="R186" i="2"/>
  <c r="V185" i="2"/>
  <c r="U185" i="2"/>
  <c r="T185" i="2"/>
  <c r="S185" i="2"/>
  <c r="R185" i="2"/>
  <c r="V184" i="2"/>
  <c r="U184" i="2"/>
  <c r="T184" i="2"/>
  <c r="S184" i="2"/>
  <c r="R184" i="2"/>
  <c r="V183" i="2"/>
  <c r="U183" i="2"/>
  <c r="T183" i="2"/>
  <c r="S183" i="2"/>
  <c r="R183" i="2"/>
  <c r="U181" i="2"/>
  <c r="T181" i="2"/>
  <c r="V177" i="2"/>
  <c r="U177" i="2"/>
  <c r="T177" i="2"/>
  <c r="S177" i="2"/>
  <c r="R177" i="2"/>
  <c r="V172" i="2"/>
  <c r="U172" i="2"/>
  <c r="T172" i="2"/>
  <c r="S172" i="2"/>
  <c r="R172" i="2"/>
  <c r="V168" i="2"/>
  <c r="U168" i="2"/>
  <c r="T168" i="2"/>
  <c r="S168" i="2"/>
  <c r="R168" i="2"/>
  <c r="V164" i="2"/>
  <c r="U164" i="2"/>
  <c r="T164" i="2"/>
  <c r="T147" i="2" s="1"/>
  <c r="S164" i="2"/>
  <c r="R164" i="2"/>
  <c r="V160" i="2"/>
  <c r="U160" i="2"/>
  <c r="U147" i="2" s="1"/>
  <c r="T160" i="2"/>
  <c r="S160" i="2"/>
  <c r="R160" i="2"/>
  <c r="V156" i="2"/>
  <c r="V147" i="2" s="1"/>
  <c r="U156" i="2"/>
  <c r="T156" i="2"/>
  <c r="S156" i="2"/>
  <c r="R156" i="2"/>
  <c r="R147" i="2" s="1"/>
  <c r="V151" i="2"/>
  <c r="U151" i="2"/>
  <c r="T151" i="2"/>
  <c r="S151" i="2"/>
  <c r="R151" i="2"/>
  <c r="V150" i="2"/>
  <c r="U150" i="2"/>
  <c r="T150" i="2"/>
  <c r="S150" i="2"/>
  <c r="R150" i="2"/>
  <c r="V149" i="2"/>
  <c r="U149" i="2"/>
  <c r="T149" i="2"/>
  <c r="S149" i="2"/>
  <c r="R149" i="2"/>
  <c r="V148" i="2"/>
  <c r="U148" i="2"/>
  <c r="T148" i="2"/>
  <c r="S148" i="2"/>
  <c r="R148" i="2"/>
  <c r="S147" i="2"/>
  <c r="V143" i="2"/>
  <c r="U143" i="2"/>
  <c r="T143" i="2"/>
  <c r="T124" i="2" s="1"/>
  <c r="T86" i="2" s="1"/>
  <c r="S143" i="2"/>
  <c r="R143" i="2"/>
  <c r="V139" i="2"/>
  <c r="U139" i="2"/>
  <c r="U124" i="2" s="1"/>
  <c r="T139" i="2"/>
  <c r="S139" i="2"/>
  <c r="R139" i="2"/>
  <c r="V135" i="2"/>
  <c r="V124" i="2" s="1"/>
  <c r="V86" i="2" s="1"/>
  <c r="U135" i="2"/>
  <c r="T135" i="2"/>
  <c r="S135" i="2"/>
  <c r="R135" i="2"/>
  <c r="R124" i="2" s="1"/>
  <c r="V130" i="2"/>
  <c r="U130" i="2"/>
  <c r="T130" i="2"/>
  <c r="S130" i="2"/>
  <c r="R130" i="2"/>
  <c r="V127" i="2"/>
  <c r="U127" i="2"/>
  <c r="U89" i="2" s="1"/>
  <c r="T127" i="2"/>
  <c r="T89" i="2" s="1"/>
  <c r="S127" i="2"/>
  <c r="S89" i="2" s="1"/>
  <c r="R127" i="2"/>
  <c r="V126" i="2"/>
  <c r="V88" i="2" s="1"/>
  <c r="U126" i="2"/>
  <c r="T126" i="2"/>
  <c r="T88" i="2" s="1"/>
  <c r="S126" i="2"/>
  <c r="R126" i="2"/>
  <c r="R88" i="2" s="1"/>
  <c r="V125" i="2"/>
  <c r="V87" i="2" s="1"/>
  <c r="U125" i="2"/>
  <c r="U87" i="2" s="1"/>
  <c r="T125" i="2"/>
  <c r="S125" i="2"/>
  <c r="S87" i="2" s="1"/>
  <c r="R125" i="2"/>
  <c r="S124" i="2"/>
  <c r="V118" i="2"/>
  <c r="U118" i="2"/>
  <c r="T118" i="2"/>
  <c r="S118" i="2"/>
  <c r="R118" i="2"/>
  <c r="V110" i="2"/>
  <c r="U110" i="2"/>
  <c r="U86" i="2" s="1"/>
  <c r="T110" i="2"/>
  <c r="S110" i="2"/>
  <c r="R110" i="2"/>
  <c r="V104" i="2"/>
  <c r="U104" i="2"/>
  <c r="T104" i="2"/>
  <c r="S104" i="2"/>
  <c r="R104" i="2"/>
  <c r="V98" i="2"/>
  <c r="U98" i="2"/>
  <c r="T98" i="2"/>
  <c r="S98" i="2"/>
  <c r="S86" i="2" s="1"/>
  <c r="R98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V89" i="2"/>
  <c r="R89" i="2"/>
  <c r="U88" i="2"/>
  <c r="S88" i="2"/>
  <c r="T87" i="2"/>
  <c r="R87" i="2"/>
  <c r="V79" i="2"/>
  <c r="U79" i="2"/>
  <c r="T79" i="2"/>
  <c r="S79" i="2"/>
  <c r="R79" i="2"/>
  <c r="V75" i="2"/>
  <c r="U75" i="2"/>
  <c r="T75" i="2"/>
  <c r="S75" i="2"/>
  <c r="R75" i="2"/>
  <c r="V64" i="2"/>
  <c r="U64" i="2"/>
  <c r="T64" i="2"/>
  <c r="S64" i="2"/>
  <c r="R64" i="2"/>
  <c r="V60" i="2"/>
  <c r="U60" i="2"/>
  <c r="T60" i="2"/>
  <c r="T49" i="2" s="1"/>
  <c r="S60" i="2"/>
  <c r="R60" i="2"/>
  <c r="V57" i="2"/>
  <c r="U57" i="2"/>
  <c r="U49" i="2" s="1"/>
  <c r="T57" i="2"/>
  <c r="S57" i="2"/>
  <c r="R57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V50" i="2"/>
  <c r="U50" i="2"/>
  <c r="T50" i="2"/>
  <c r="S50" i="2"/>
  <c r="R50" i="2"/>
  <c r="V49" i="2"/>
  <c r="S49" i="2"/>
  <c r="R49" i="2"/>
  <c r="V44" i="2"/>
  <c r="U44" i="2"/>
  <c r="T44" i="2"/>
  <c r="S44" i="2"/>
  <c r="R44" i="2"/>
  <c r="V41" i="2"/>
  <c r="U41" i="2"/>
  <c r="T41" i="2"/>
  <c r="S41" i="2"/>
  <c r="R41" i="2"/>
  <c r="V37" i="2"/>
  <c r="U37" i="2"/>
  <c r="T37" i="2"/>
  <c r="S37" i="2"/>
  <c r="R37" i="2"/>
  <c r="V30" i="2"/>
  <c r="U30" i="2"/>
  <c r="T30" i="2"/>
  <c r="S30" i="2"/>
  <c r="R30" i="2"/>
  <c r="V22" i="2"/>
  <c r="U22" i="2"/>
  <c r="T22" i="2"/>
  <c r="S22" i="2"/>
  <c r="R22" i="2"/>
  <c r="V15" i="2"/>
  <c r="U15" i="2"/>
  <c r="T15" i="2"/>
  <c r="T13" i="2" s="1"/>
  <c r="T11" i="2" s="1"/>
  <c r="S15" i="2"/>
  <c r="R15" i="2"/>
  <c r="V13" i="2"/>
  <c r="U13" i="2"/>
  <c r="U11" i="2" s="1"/>
  <c r="S13" i="2"/>
  <c r="R13" i="2"/>
  <c r="V11" i="2"/>
  <c r="S11" i="2"/>
  <c r="R11" i="2"/>
  <c r="R86" i="2" l="1"/>
  <c r="O226" i="2" l="1"/>
  <c r="O222" i="2"/>
  <c r="O215" i="2"/>
  <c r="O214" i="2" s="1"/>
  <c r="O213" i="2" s="1"/>
  <c r="Q208" i="2"/>
  <c r="P208" i="2"/>
  <c r="O208" i="2"/>
  <c r="N208" i="2"/>
  <c r="N207" i="2" s="1"/>
  <c r="N206" i="2" s="1"/>
  <c r="N205" i="2" s="1"/>
  <c r="N204" i="2" s="1"/>
  <c r="N203" i="2" s="1"/>
  <c r="M208" i="2"/>
  <c r="Q207" i="2"/>
  <c r="P207" i="2"/>
  <c r="O207" i="2"/>
  <c r="O206" i="2" s="1"/>
  <c r="O205" i="2" s="1"/>
  <c r="O204" i="2" s="1"/>
  <c r="O203" i="2" s="1"/>
  <c r="M207" i="2"/>
  <c r="Q206" i="2"/>
  <c r="P206" i="2"/>
  <c r="P205" i="2" s="1"/>
  <c r="P204" i="2" s="1"/>
  <c r="P203" i="2" s="1"/>
  <c r="M206" i="2"/>
  <c r="Q205" i="2"/>
  <c r="Q204" i="2" s="1"/>
  <c r="Q203" i="2" s="1"/>
  <c r="M205" i="2"/>
  <c r="M204" i="2" s="1"/>
  <c r="M203" i="2" s="1"/>
  <c r="Q199" i="2"/>
  <c r="P199" i="2"/>
  <c r="O199" i="2"/>
  <c r="N199" i="2"/>
  <c r="M199" i="2"/>
  <c r="Q195" i="2"/>
  <c r="Q181" i="2" s="1"/>
  <c r="P195" i="2"/>
  <c r="O195" i="2"/>
  <c r="N195" i="2"/>
  <c r="M195" i="2"/>
  <c r="M181" i="2" s="1"/>
  <c r="Q191" i="2"/>
  <c r="P191" i="2"/>
  <c r="O191" i="2"/>
  <c r="N191" i="2"/>
  <c r="N181" i="2" s="1"/>
  <c r="M191" i="2"/>
  <c r="Q186" i="2"/>
  <c r="P186" i="2"/>
  <c r="O186" i="2"/>
  <c r="N186" i="2"/>
  <c r="M186" i="2"/>
  <c r="Q185" i="2"/>
  <c r="P185" i="2"/>
  <c r="O185" i="2"/>
  <c r="N185" i="2"/>
  <c r="M185" i="2"/>
  <c r="Q184" i="2"/>
  <c r="P184" i="2"/>
  <c r="O184" i="2"/>
  <c r="N184" i="2"/>
  <c r="M184" i="2"/>
  <c r="Q183" i="2"/>
  <c r="P183" i="2"/>
  <c r="O183" i="2"/>
  <c r="N183" i="2"/>
  <c r="M183" i="2"/>
  <c r="P181" i="2"/>
  <c r="O181" i="2"/>
  <c r="Q177" i="2"/>
  <c r="P177" i="2"/>
  <c r="O177" i="2"/>
  <c r="N177" i="2"/>
  <c r="M177" i="2"/>
  <c r="Q172" i="2"/>
  <c r="P172" i="2"/>
  <c r="O172" i="2"/>
  <c r="N172" i="2"/>
  <c r="M172" i="2"/>
  <c r="O168" i="2"/>
  <c r="O167" i="2" s="1"/>
  <c r="O154" i="2" s="1"/>
  <c r="O149" i="2" s="1"/>
  <c r="Q160" i="2"/>
  <c r="P160" i="2"/>
  <c r="O160" i="2"/>
  <c r="N160" i="2"/>
  <c r="O156" i="2"/>
  <c r="O155" i="2"/>
  <c r="P154" i="2"/>
  <c r="O153" i="2"/>
  <c r="O148" i="2" s="1"/>
  <c r="N153" i="2"/>
  <c r="N151" i="2" s="1"/>
  <c r="M151" i="2"/>
  <c r="N149" i="2"/>
  <c r="O143" i="2"/>
  <c r="N143" i="2"/>
  <c r="Q139" i="2"/>
  <c r="P139" i="2"/>
  <c r="O139" i="2"/>
  <c r="N139" i="2"/>
  <c r="M139" i="2"/>
  <c r="O135" i="2"/>
  <c r="Q130" i="2"/>
  <c r="P130" i="2"/>
  <c r="O130" i="2"/>
  <c r="N130" i="2"/>
  <c r="M130" i="2"/>
  <c r="O124" i="2"/>
  <c r="Q118" i="2"/>
  <c r="P118" i="2"/>
  <c r="O118" i="2"/>
  <c r="N118" i="2"/>
  <c r="M118" i="2"/>
  <c r="Q110" i="2"/>
  <c r="P110" i="2"/>
  <c r="O110" i="2"/>
  <c r="N110" i="2"/>
  <c r="M110" i="2"/>
  <c r="Q104" i="2"/>
  <c r="P104" i="2"/>
  <c r="O104" i="2"/>
  <c r="N104" i="2"/>
  <c r="M104" i="2"/>
  <c r="Q98" i="2"/>
  <c r="P98" i="2"/>
  <c r="O98" i="2"/>
  <c r="N98" i="2"/>
  <c r="M98" i="2"/>
  <c r="Q92" i="2"/>
  <c r="P92" i="2"/>
  <c r="O92" i="2"/>
  <c r="N92" i="2"/>
  <c r="M92" i="2"/>
  <c r="O91" i="2"/>
  <c r="O90" i="2"/>
  <c r="O86" i="2"/>
  <c r="O79" i="2"/>
  <c r="O75" i="2"/>
  <c r="Q64" i="2"/>
  <c r="O64" i="2"/>
  <c r="O60" i="2"/>
  <c r="Q57" i="2"/>
  <c r="P57" i="2"/>
  <c r="O57" i="2"/>
  <c r="N57" i="2"/>
  <c r="M57" i="2"/>
  <c r="O56" i="2"/>
  <c r="O55" i="2"/>
  <c r="O54" i="2"/>
  <c r="Q44" i="2"/>
  <c r="P44" i="2"/>
  <c r="O44" i="2"/>
  <c r="N44" i="2"/>
  <c r="M44" i="2"/>
  <c r="Q41" i="2"/>
  <c r="O41" i="2"/>
  <c r="N41" i="2"/>
  <c r="O37" i="2"/>
  <c r="P15" i="2"/>
  <c r="O15" i="2"/>
  <c r="N15" i="2"/>
  <c r="Q13" i="2"/>
  <c r="Q11" i="2" s="1"/>
  <c r="P13" i="2"/>
  <c r="P11" i="2" s="1"/>
  <c r="O13" i="2"/>
  <c r="N13" i="2"/>
  <c r="O11" i="2"/>
  <c r="N11" i="2"/>
  <c r="O151" i="2" l="1"/>
  <c r="O147" i="2" s="1"/>
  <c r="O53" i="2"/>
  <c r="O49" i="2" s="1"/>
  <c r="E49" i="2" s="1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2" i="2"/>
  <c r="E51" i="2"/>
  <c r="E50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D11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E53" i="2" l="1"/>
  <c r="E13" i="2"/>
  <c r="E11" i="2" s="1"/>
</calcChain>
</file>

<file path=xl/sharedStrings.xml><?xml version="1.0" encoding="utf-8"?>
<sst xmlns="http://schemas.openxmlformats.org/spreadsheetml/2006/main" count="718" uniqueCount="570">
  <si>
    <t>Показатели деятельности по контролю и надзору в сфере безопасности гидротехнических сооружений</t>
  </si>
  <si>
    <t>(наименование территориального органа Ростехнадзора)</t>
  </si>
  <si>
    <t>(3, 6, 9 месяцев и год)</t>
  </si>
  <si>
    <t>Таблица 2</t>
  </si>
  <si>
    <t>№ п/п</t>
  </si>
  <si>
    <t>Наименование показателя</t>
  </si>
  <si>
    <t>Всего по тер. органу</t>
  </si>
  <si>
    <t>В том числе по субъектам Российской Федерации</t>
  </si>
  <si>
    <t>Всего</t>
  </si>
  <si>
    <t>I класс</t>
  </si>
  <si>
    <t>II класс</t>
  </si>
  <si>
    <t>III класс</t>
  </si>
  <si>
    <t>IV класс</t>
  </si>
  <si>
    <t>1.</t>
  </si>
  <si>
    <t>Общее количество проверок (мероприятий по контролю), проведенных в отношении юридических лиц, индивидуальных предпринимателей, всего, в том числе:</t>
  </si>
  <si>
    <t>1.1.</t>
  </si>
  <si>
    <t>плановые проверки</t>
  </si>
  <si>
    <t>1.2.</t>
  </si>
  <si>
    <t>внеплановые проверки - всего, из них по следующим основаниям:</t>
  </si>
  <si>
    <t>1.2.1.</t>
  </si>
  <si>
    <t>по контролю за исполнением предписаний, выданных по результатам проведенной ранее проверки</t>
  </si>
  <si>
    <t>1.2.2.</t>
  </si>
  <si>
    <t>по заявлениям (обращениям) физических и юридических лиц, по информации органов государственной власти, местного самоуправления, средств массовой информации об указанных фактах - всего, в том числе:</t>
  </si>
  <si>
    <t>1.2.1.1.</t>
  </si>
  <si>
    <t>о возникновении угрозы причинения вреда жизни,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безопасности государства, а также угрозы чрезвычайных ситуаций природного и техногенного характера (из строки 1.2.2.)</t>
  </si>
  <si>
    <t>1.2.1.2.</t>
  </si>
  <si>
    <t>о причинении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возникновение чрезвычайных ситуаций природного и техногенного характера (из строки 1.2.2.)</t>
  </si>
  <si>
    <t>1.2.3.</t>
  </si>
  <si>
    <t>на основании приказов (распоряжений) руководителя органа государственного контроля (надзора), изданного в соответствии с поручениями Президента Российской Федерации, Правительства Российской Федерации</t>
  </si>
  <si>
    <t>1.2.4.</t>
  </si>
  <si>
    <t>на основании приказов (распоряжений) руководителя органа государственного контроля (надзора), изданного в соответствии с требованием органов прокуратуры</t>
  </si>
  <si>
    <t>1.2.5.</t>
  </si>
  <si>
    <t>по иным основаниям, установленным законодательством Российской Федерации</t>
  </si>
  <si>
    <t>2.</t>
  </si>
  <si>
    <t>Количество проверок (из общего количества по строке 1), инициированных обращением заявителя, который выступает в качестве объекта контроля (надзора)</t>
  </si>
  <si>
    <t>3.</t>
  </si>
  <si>
    <t>Количество проверок (из общего количества по строке 1), в которых в качестве объектов контроля (надзора) выступают органы государственной власти, местного самоуправления, всего, в том числе:</t>
  </si>
  <si>
    <t>3.1.</t>
  </si>
  <si>
    <t>3.2.</t>
  </si>
  <si>
    <t>внеплановые проверки</t>
  </si>
  <si>
    <t>4.</t>
  </si>
  <si>
    <t xml:space="preserve">Количество проверок (из общего количества по строке 1), проведенных в рамках режима постоянного государственного надзора </t>
  </si>
  <si>
    <t>5.</t>
  </si>
  <si>
    <t>Количество проверок, проведенных совместно с другими органами государственного контроля (надзора), муниципального контроля (из строки 1)</t>
  </si>
  <si>
    <t>5.1.</t>
  </si>
  <si>
    <t>из них внеплановых</t>
  </si>
  <si>
    <t>6.</t>
  </si>
  <si>
    <t>Общее количество документарных проверок</t>
  </si>
  <si>
    <t>7.</t>
  </si>
  <si>
    <t>Общее количество выездных проверок</t>
  </si>
  <si>
    <t>8.</t>
  </si>
  <si>
    <t>Общий срок проведенных проверок в соответствии с актами проверок, дней, всего, в том числе:</t>
  </si>
  <si>
    <t>8.1.</t>
  </si>
  <si>
    <t>8.2.</t>
  </si>
  <si>
    <t>9.</t>
  </si>
  <si>
    <t>Общий срок проведенных межведомственных проверок в соответствии с актами проверок, дней</t>
  </si>
  <si>
    <t>10.</t>
  </si>
  <si>
    <t>Общее количество юридических лиц, индивидуальных предпринимателей, в ходе проведения проверок в отношении которых выявлены правонарушения</t>
  </si>
  <si>
    <t>11.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</si>
  <si>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представляющие непосредственную угрозу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угрозу чрезвычайных ситуаций природного и техногенного характера</t>
  </si>
  <si>
    <t>12.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</si>
  <si>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явившиеся причиной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возникновения чрезвычайных ситуаций природного и техногенного характера</t>
  </si>
  <si>
    <t>13.</t>
  </si>
  <si>
    <t>Общее количество проверок, по итогам проведения которых выявлены правонарушения, всего, в том числе:</t>
  </si>
  <si>
    <t>13.1.</t>
  </si>
  <si>
    <t>13.2.</t>
  </si>
  <si>
    <t>13.3.</t>
  </si>
  <si>
    <t xml:space="preserve">режим постоянного государственного надзора </t>
  </si>
  <si>
    <t>14.</t>
  </si>
  <si>
    <t>Количество проверок по результатам которых не было выявлено нарушений, с которыми связано причинение вреда (ущерба) охраняемым законом ценностям или возникновение угрозы причинения вреда (ущерба) охраняемым законом ценностям, всего, в том числе:</t>
  </si>
  <si>
    <t>14.1.</t>
  </si>
  <si>
    <t>14.2.</t>
  </si>
  <si>
    <t>15.</t>
  </si>
  <si>
    <t>Количество проверок по которым поданы жалобы, всего, в том числе:</t>
  </si>
  <si>
    <t>15.1.</t>
  </si>
  <si>
    <t>15.2.</t>
  </si>
  <si>
    <t>16.</t>
  </si>
  <si>
    <t>Количество внеплановых проверок, проведенных в отношении лиц, получивших разрешения, лицензиатов (не включает проверки, связанные с заявлениями лица, получившего разрешение, лицензиата о продлении срока действия, переоформлении, выдаче дубликата или копии разрешения (лицензии)</t>
  </si>
  <si>
    <t>16.1.</t>
  </si>
  <si>
    <t>Количество случаев нарушения обязательных требований, выявленных по результатам проверок в рамках лицензионного контроля (всего) (указывается количество проверок по результатам которых выявлены нарушения лицензионных требований)</t>
  </si>
  <si>
    <t>17.</t>
  </si>
  <si>
    <t xml:space="preserve">Выявлено правонарушений - всего (сумма строк 17.4, 17.5, 17.6), в том числе: </t>
  </si>
  <si>
    <t>17.1.</t>
  </si>
  <si>
    <t>17.2.</t>
  </si>
  <si>
    <t>17.3.</t>
  </si>
  <si>
    <t>17.4.</t>
  </si>
  <si>
    <t>17.4.1.</t>
  </si>
  <si>
    <t>17.4.2.</t>
  </si>
  <si>
    <t>17.4.3.</t>
  </si>
  <si>
    <t>17.5.</t>
  </si>
  <si>
    <t>несоответствие сведений, содержащихся в уведомлении о начале осуществления отдельных видов предпринимательской деятельности, обязательным требованиям, всего, в том числе:</t>
  </si>
  <si>
    <t>17.5.1.</t>
  </si>
  <si>
    <t>17.5.2.</t>
  </si>
  <si>
    <t>17.6.</t>
  </si>
  <si>
    <t>в том числе:</t>
  </si>
  <si>
    <t>17.6.1.</t>
  </si>
  <si>
    <t>17.6.2.</t>
  </si>
  <si>
    <t>17.6.3.</t>
  </si>
  <si>
    <t>17.7.</t>
  </si>
  <si>
    <t>Количество устраненных правонарушений</t>
  </si>
  <si>
    <t>17.7.1.</t>
  </si>
  <si>
    <t>17.7.2.</t>
  </si>
  <si>
    <t>17.7.3.</t>
  </si>
  <si>
    <t>18.</t>
  </si>
  <si>
    <t>Количество случаев приостановления действия разрешений за нарушение обязательных требований после проведения проверок, из них:</t>
  </si>
  <si>
    <t>18.1.</t>
  </si>
  <si>
    <t xml:space="preserve">по решению контролирующего органа </t>
  </si>
  <si>
    <t>18.2.</t>
  </si>
  <si>
    <t xml:space="preserve">по решению суда </t>
  </si>
  <si>
    <t>19.</t>
  </si>
  <si>
    <t>Количество решений судов об удовлетворении заявлений Ростехнадзора об административном приостановлении деятельности лица, получившего разрешение, лицензиата</t>
  </si>
  <si>
    <t>19.1.</t>
  </si>
  <si>
    <t>Общее число обращений в суд с заявлениями об административном приостановлении деятельности лиц, получивших разрешение, лицензиатов</t>
  </si>
  <si>
    <t>20.</t>
  </si>
  <si>
    <t>Количество решений суда об удовлетворении заявлений Ростехнадзора об аннулировании разрешения, лицензии</t>
  </si>
  <si>
    <t>20.1.</t>
  </si>
  <si>
    <t>Общее количество обращений в суд с заявлениями об аннулировании разрешений, лицензий</t>
  </si>
  <si>
    <t>21.</t>
  </si>
  <si>
    <t>Общее количество проверок, по итогам проведения которых по фактам выявленных нарушений возбуждены дела об административных правонарушениях, всего, в том числе:</t>
  </si>
  <si>
    <t>21.1.</t>
  </si>
  <si>
    <t>21.2.</t>
  </si>
  <si>
    <t>21.3.</t>
  </si>
  <si>
    <t>22.</t>
  </si>
  <si>
    <t>Общее количество проверок, по итогам которых по фактам выявленных нарушений наложены административные наказания, всего, в том числе:</t>
  </si>
  <si>
    <t>22.1.</t>
  </si>
  <si>
    <t>22.2.</t>
  </si>
  <si>
    <t>22.3.</t>
  </si>
  <si>
    <t>23.</t>
  </si>
  <si>
    <t>Количество примененных мер профилактического воздействия (предостережения), (ед.)</t>
  </si>
  <si>
    <t>23.1.</t>
  </si>
  <si>
    <t>Количество ГТС, в отношении которых проведены профилактические мероприятия, шт.</t>
  </si>
  <si>
    <t>23.2.</t>
  </si>
  <si>
    <t>Количество профилактических мероприятий, проведенных с привлечением экспертных организаций и экспертов</t>
  </si>
  <si>
    <t>24.</t>
  </si>
  <si>
    <t>Общее количество административных наказаний, наложенных по итогам проверок, - всего (сумма строк 24.6, 24.7, 24.8, 24.9, 24.10, 24.11), в том числе:</t>
  </si>
  <si>
    <t>24.1.</t>
  </si>
  <si>
    <t>24.2.</t>
  </si>
  <si>
    <t>24.3.</t>
  </si>
  <si>
    <t>24.4.</t>
  </si>
  <si>
    <t>обжаловано административных наказаний (из строки 24)</t>
  </si>
  <si>
    <t>24.5.</t>
  </si>
  <si>
    <t xml:space="preserve">итого с учетом результатов обжалований </t>
  </si>
  <si>
    <t>24.6.</t>
  </si>
  <si>
    <t>24.6.1.</t>
  </si>
  <si>
    <t>24.6.2.</t>
  </si>
  <si>
    <t>24.6.3.</t>
  </si>
  <si>
    <t>24.6.4.</t>
  </si>
  <si>
    <t>обжаловано (из строки 24.6)</t>
  </si>
  <si>
    <t>24.6.5.</t>
  </si>
  <si>
    <t>24.7.</t>
  </si>
  <si>
    <t>административный арест</t>
  </si>
  <si>
    <t>24.7.1.</t>
  </si>
  <si>
    <t>24.7.2.</t>
  </si>
  <si>
    <t>24.7.3.</t>
  </si>
  <si>
    <t>24.7.4.</t>
  </si>
  <si>
    <t>обжаловано (из строки 24.7)</t>
  </si>
  <si>
    <t>24.7.5.</t>
  </si>
  <si>
    <t>24.8.</t>
  </si>
  <si>
    <t>дисквалификация</t>
  </si>
  <si>
    <t>24.8.1.</t>
  </si>
  <si>
    <t>24.8.2.</t>
  </si>
  <si>
    <t>24.8.3.</t>
  </si>
  <si>
    <t>24.8.4.</t>
  </si>
  <si>
    <t>обжаловано  (из строки 24.8)</t>
  </si>
  <si>
    <t>24.8.5.</t>
  </si>
  <si>
    <t>24.9.</t>
  </si>
  <si>
    <t>административное приостановление деятельности</t>
  </si>
  <si>
    <t>24.9.1.</t>
  </si>
  <si>
    <t>24.9.2.</t>
  </si>
  <si>
    <t>24.9.3.</t>
  </si>
  <si>
    <t>24.9.4.</t>
  </si>
  <si>
    <t>обжаловано  (из строки 24.9)</t>
  </si>
  <si>
    <t>24.9.5.</t>
  </si>
  <si>
    <t>24.9.6.</t>
  </si>
  <si>
    <t>в том числе (из строки 24.9):</t>
  </si>
  <si>
    <t>Временный запрет деятельности</t>
  </si>
  <si>
    <t>24.10.</t>
  </si>
  <si>
    <t>предупреждение</t>
  </si>
  <si>
    <t>24.10.1.</t>
  </si>
  <si>
    <t>24.10.2.</t>
  </si>
  <si>
    <t>24.10.3.</t>
  </si>
  <si>
    <t>24.10.4.</t>
  </si>
  <si>
    <t>обжаловано (из строки 24.10)</t>
  </si>
  <si>
    <t>24.10.5.</t>
  </si>
  <si>
    <t>24.11.</t>
  </si>
  <si>
    <t>административный штраф</t>
  </si>
  <si>
    <t>24.11.1.</t>
  </si>
  <si>
    <t>24.11.2.</t>
  </si>
  <si>
    <t>24.11.3.</t>
  </si>
  <si>
    <t>24.11.4.</t>
  </si>
  <si>
    <t>обжаловано (из строки 24.11)</t>
  </si>
  <si>
    <t>24.11.5.</t>
  </si>
  <si>
    <t>24.11.6.</t>
  </si>
  <si>
    <t>В том числе по субъектам административной ответственности (по строке 24.11):</t>
  </si>
  <si>
    <t>на гражданина</t>
  </si>
  <si>
    <t>24.11.6.1.</t>
  </si>
  <si>
    <t>24.11.6.2.</t>
  </si>
  <si>
    <t>24.11.6.3.</t>
  </si>
  <si>
    <t>24.11.7.</t>
  </si>
  <si>
    <t>на должностное лицо</t>
  </si>
  <si>
    <t>24.11.7.1.</t>
  </si>
  <si>
    <t>24.11.7.2.</t>
  </si>
  <si>
    <t>24.11.7.3.</t>
  </si>
  <si>
    <t>24.11.8.</t>
  </si>
  <si>
    <t>на индивидуального предпринимателя</t>
  </si>
  <si>
    <t>24.11.8.1.</t>
  </si>
  <si>
    <t>24.11.8.2.</t>
  </si>
  <si>
    <t>24.11.8.3.</t>
  </si>
  <si>
    <t>24.11.9.</t>
  </si>
  <si>
    <t>на юридическое лицо</t>
  </si>
  <si>
    <t>24.11.9.1.</t>
  </si>
  <si>
    <t>24.11.9.2.</t>
  </si>
  <si>
    <t>24.11.9.3.</t>
  </si>
  <si>
    <t>25.</t>
  </si>
  <si>
    <t>Общая сумма наложенных административных штрафов (тыс. рублей) - всего, в том числе:</t>
  </si>
  <si>
    <t>25.1.</t>
  </si>
  <si>
    <t>25.2.</t>
  </si>
  <si>
    <t>25.3.</t>
  </si>
  <si>
    <t>25.4.</t>
  </si>
  <si>
    <t xml:space="preserve">В том числе по субъектам административной ответственности: </t>
  </si>
  <si>
    <t>25.4.1.</t>
  </si>
  <si>
    <t>25.4.2.</t>
  </si>
  <si>
    <t>25.4.3.</t>
  </si>
  <si>
    <t>25.5.</t>
  </si>
  <si>
    <t>25.5.1.</t>
  </si>
  <si>
    <t>25.5.2.</t>
  </si>
  <si>
    <t>25.5.3.</t>
  </si>
  <si>
    <t>25.6.</t>
  </si>
  <si>
    <t>25.6.1.</t>
  </si>
  <si>
    <t>25.6.2.</t>
  </si>
  <si>
    <t>25.6.3.</t>
  </si>
  <si>
    <t>25.7.</t>
  </si>
  <si>
    <t>25.7.1.</t>
  </si>
  <si>
    <t>25.7.2.</t>
  </si>
  <si>
    <t>25.7.3.</t>
  </si>
  <si>
    <t>26.</t>
  </si>
  <si>
    <t>Общая сумма уплаченных (взысканных) административных штрафов (тыс. рублей), всего, в том числе:</t>
  </si>
  <si>
    <t>26.1.</t>
  </si>
  <si>
    <t>26.2.</t>
  </si>
  <si>
    <t>26.3.</t>
  </si>
  <si>
    <t>27.</t>
  </si>
  <si>
    <t>Общее количество проверок, по итогам которых по фактам выявленных нарушений материалы переданы в правоохранительные органы для возбуждения уголовных дел (принятия мер прокурорского реагирования), всего, в том числе в органы:</t>
  </si>
  <si>
    <t>27.1.</t>
  </si>
  <si>
    <t>прокуратуры</t>
  </si>
  <si>
    <t>27.2.</t>
  </si>
  <si>
    <t>МВД России</t>
  </si>
  <si>
    <t>27.3.</t>
  </si>
  <si>
    <t>ФСБ России</t>
  </si>
  <si>
    <t>27.4.</t>
  </si>
  <si>
    <t>иные</t>
  </si>
  <si>
    <t>27.5.</t>
  </si>
  <si>
    <t>из них количество проверок, по итогам которых по фактам выявленных нарушений применены меры уголовного наказания, всего, в том числе:</t>
  </si>
  <si>
    <t>27.5.1.</t>
  </si>
  <si>
    <t>27.5.2.</t>
  </si>
  <si>
    <t>27.5.3.</t>
  </si>
  <si>
    <t>28.</t>
  </si>
  <si>
    <t>28.1.</t>
  </si>
  <si>
    <t>28.2.</t>
  </si>
  <si>
    <t>28.3.</t>
  </si>
  <si>
    <t>28.4.</t>
  </si>
  <si>
    <t xml:space="preserve">в том числе: </t>
  </si>
  <si>
    <t>по решению суда</t>
  </si>
  <si>
    <t>28.4.1.</t>
  </si>
  <si>
    <t>28.4.2.</t>
  </si>
  <si>
    <t>28.4.3.</t>
  </si>
  <si>
    <t>28.5.</t>
  </si>
  <si>
    <t>по предписанию органов прокуратуры</t>
  </si>
  <si>
    <t>28.5.1.</t>
  </si>
  <si>
    <t>28.5.2.</t>
  </si>
  <si>
    <t>28.5.3.</t>
  </si>
  <si>
    <t>28.6.</t>
  </si>
  <si>
    <t>по решению руководителя органа государственного контроля (надзора)</t>
  </si>
  <si>
    <t>28.6.1.</t>
  </si>
  <si>
    <t>28.6.2.</t>
  </si>
  <si>
    <t>28.6.3.</t>
  </si>
  <si>
    <t>29.</t>
  </si>
  <si>
    <t>Количество проверок, проведенных с нарушением требований законодательства о порядке их проведения, по результатам выявления которых к должностным лицам органов государственного контроля (надзора) применены меры дисциплинарного и административного наказания, всего, в том числе:</t>
  </si>
  <si>
    <t>29.1.</t>
  </si>
  <si>
    <t>29.2.</t>
  </si>
  <si>
    <t>29.3.</t>
  </si>
  <si>
    <t>30.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</si>
  <si>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деятельность, в том числе, с учетом отмененных по решению суда результатов проверок, млн. руб.</t>
  </si>
  <si>
    <t>31.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</si>
  <si>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</si>
  <si>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32.</t>
  </si>
  <si>
    <t>Количество постановлений о назначении административного наказания, вынесенных по результатам административных расследований</t>
  </si>
  <si>
    <t>33.</t>
  </si>
  <si>
    <t>Количество постановлений о назначении административного штрафа, вынесенных по результатам административных расследований</t>
  </si>
  <si>
    <t>34.</t>
  </si>
  <si>
    <t>Количество постановлений о назначении административного предупреждения, вынесенных по результатам административных расследований</t>
  </si>
  <si>
    <t>35.</t>
  </si>
  <si>
    <t>Общая сумма наложенных административных штрафов, наложенных в соответствии с постановлениями, вынесенными по результатам административных расследований, тыс. руб., всего, в том числе</t>
  </si>
  <si>
    <t>35.1.</t>
  </si>
  <si>
    <t>на граждан</t>
  </si>
  <si>
    <t>35.2.</t>
  </si>
  <si>
    <t>на должностных лиц</t>
  </si>
  <si>
    <t>35.3.</t>
  </si>
  <si>
    <t>на индивидуальных предпринимателей</t>
  </si>
  <si>
    <t>35.4.</t>
  </si>
  <si>
    <t>на юридических лиц</t>
  </si>
  <si>
    <t>36.</t>
  </si>
  <si>
    <t>Общая сумма уплаченных (взысканных) административных штрафов, наложенных по результатам административных расследований, тыс. руб.</t>
  </si>
  <si>
    <t>37.</t>
  </si>
  <si>
    <t>Продолжительность всех проведенных административных расследований</t>
  </si>
  <si>
    <t>38.</t>
  </si>
  <si>
    <t>Общее число должностных лиц, задействованных в проведении всех административных расследований</t>
  </si>
  <si>
    <t>39.</t>
  </si>
  <si>
    <t>Общее количество протоколов об административных правонарушениях, составленных работниками Ростехнадзора</t>
  </si>
  <si>
    <t>39.1.</t>
  </si>
  <si>
    <t>Количество протоколов об административных правонарушениях, подлежащих рассмотрению судебными органами</t>
  </si>
  <si>
    <t>40.</t>
  </si>
  <si>
    <t>Общее количество вынесенных постановлений о прекращении производства по делу об административном правонарушении</t>
  </si>
  <si>
    <t>40.1.</t>
  </si>
  <si>
    <t>Количество вынесенных постановлений о прекращении производства по делу об административном правонарушении в связи с малозначительностью нарушения</t>
  </si>
  <si>
    <t>41.</t>
  </si>
  <si>
    <t xml:space="preserve">Количество постановлений о назначении административных наказаний, вынесенных по результатам рассмотрения дел об административных правонарушениях </t>
  </si>
  <si>
    <t>41.1.</t>
  </si>
  <si>
    <t>Количество вынесенных постановлений о назначении наказания в виде административного штрафа</t>
  </si>
  <si>
    <t>41.1.1.</t>
  </si>
  <si>
    <t>Количество вынесенных постановлений о назначении административного наказания в виде административного штрафа в отношении должностных лиц, тыс. руб.</t>
  </si>
  <si>
    <t>41.1.2.</t>
  </si>
  <si>
    <t>Количество вынесенных постановлений о назначении административного наказания в виде административного штрафа в отношении индивидуальных предпринимателей и юридических лиц, тыс. руб.</t>
  </si>
  <si>
    <t>41.2.</t>
  </si>
  <si>
    <t>Количество вынесенных постановлений о назначении административного наказания в виде предупреждения</t>
  </si>
  <si>
    <t>42.</t>
  </si>
  <si>
    <t>Количество административных штрафов, наложенных на лиц, являющихся субъектами малого и среднего предпринимательства, по которым административный штраф был заменен предупреждением</t>
  </si>
  <si>
    <t>43.</t>
  </si>
  <si>
    <t xml:space="preserve">Общее количество юридических лиц и индивидуальных предпринимателей, в отношении которых проводились плановые, внеплановые проверки </t>
  </si>
  <si>
    <t>44.</t>
  </si>
  <si>
    <t>Количество проверок, находящихся в стадии проведения</t>
  </si>
  <si>
    <t>(по состоянию на отчетную дату)</t>
  </si>
  <si>
    <t>45.</t>
  </si>
  <si>
    <t>Количество проверок, предусмотренных ежегодным планом проведения проверок на отчетный период</t>
  </si>
  <si>
    <t>46.</t>
  </si>
  <si>
    <t>Количество проверок ГТС, которые не удалось провести , всего, в том числе:</t>
  </si>
  <si>
    <t>46.1.</t>
  </si>
  <si>
    <t>в связи с отсутствием проверяемого лица по месту нахождения (жительства), указанному в государственных информационных ресурсах</t>
  </si>
  <si>
    <t>46.1.1.</t>
  </si>
  <si>
    <t>46.1.2.</t>
  </si>
  <si>
    <t>46.2.</t>
  </si>
  <si>
    <t xml:space="preserve"> в связи с отсутствием руководителя организации, иного уполномоченного лица</t>
  </si>
  <si>
    <t>46.2.1.</t>
  </si>
  <si>
    <t>46.2.2.</t>
  </si>
  <si>
    <t>46.3.</t>
  </si>
  <si>
    <t>в связи с изменением статуса проверяемого лица</t>
  </si>
  <si>
    <t>46.3.1.</t>
  </si>
  <si>
    <t>46.3.2.</t>
  </si>
  <si>
    <t>46.4.</t>
  </si>
  <si>
    <t>в связи со сменой собственника ГТС</t>
  </si>
  <si>
    <t>46.4.1.</t>
  </si>
  <si>
    <t>46.4.2.</t>
  </si>
  <si>
    <t>46.5.</t>
  </si>
  <si>
    <t>в связи с прекращением осуществления проверяемой сферы деятельности</t>
  </si>
  <si>
    <t>46.5.1.</t>
  </si>
  <si>
    <t>46.5.2.</t>
  </si>
  <si>
    <t>47.</t>
  </si>
  <si>
    <t>Количество ликвидированных либо прекративших свою деятельность к моменту проведения плановой проверки юридических лиц, индивидуальных предпринимателей (из числа включенных в план проверок на отчетный период)</t>
  </si>
  <si>
    <t>48.</t>
  </si>
  <si>
    <t>Количество рассмотренных заявлений о предоставлении разрешения, лицензии</t>
  </si>
  <si>
    <t>49.</t>
  </si>
  <si>
    <t>Количество рассмотренных заявлений о предоставлении разрешения, лицензии, по которым приняты решения об отказе в предоставлении разрешений, лицензий</t>
  </si>
  <si>
    <t>50.</t>
  </si>
  <si>
    <t>Количество проведенных выездных проверок соискателей разрешений, лицензий</t>
  </si>
  <si>
    <t>51.</t>
  </si>
  <si>
    <t>Количество проведенных выездных проверок соискателей разрешений, лицензий по результатам которых принято решение о предоставлении разрешения, лицензии</t>
  </si>
  <si>
    <t>52.</t>
  </si>
  <si>
    <t>Количество проведенных выездных проверок соискателей разрешений, лицензий, по результатам которых в отношении соискателей разрешения, лицензии выявлено несоответствие требованиям</t>
  </si>
  <si>
    <t>53.</t>
  </si>
  <si>
    <t>Количество рассмотренных заявлений о продлении срока действия разрешений, лицензий</t>
  </si>
  <si>
    <t>54.</t>
  </si>
  <si>
    <t xml:space="preserve">Количество рассмотренных заявлений о продлении срока действия разрешений, лицензий по которым приняты решения об отказе в продлении срока </t>
  </si>
  <si>
    <t>55.</t>
  </si>
  <si>
    <t>Количество выездных проверок в отношении лиц, получивших разрешения, лицензиатов, проведенных в связи с рассмотрением заявлений о продлении срока действия разрешений, лицензий в случае, если законами установлен ограниченный срок действия разрешения, лицензии</t>
  </si>
  <si>
    <t>56.</t>
  </si>
  <si>
    <t>Количество выездных проверок в отношении лиц, получивших разрешения, лицензиатов, проведенных в связи с рассмотрением заявлений о продлении срока действия разрешений, лицензий в случае, если законами установлен ограниченный срок действия разрешения, лицензии, по результатам которых выявлено несоответствие лица, получившего разрешение, лицензиата требованиям</t>
  </si>
  <si>
    <t>57.</t>
  </si>
  <si>
    <t>Количество рассмотренных заявлений о переоформлении разрешений, лицензий в связи с реорганизацией юридического лица,  изменения его наименования или места его нахождения</t>
  </si>
  <si>
    <t>57.1.</t>
  </si>
  <si>
    <t>Количество рассмотренных заявлений о переоформлении разрешений, лицензий при намерении осуществлять вид деятельности по адресу, не указанному в разрешении, лицензии</t>
  </si>
  <si>
    <t>57.2.</t>
  </si>
  <si>
    <t>Количество рассмотренных заявлений о переоформлении разрешений, лицензий при намерении внести изменения в перечень выполняемых работ, оказываемых услуг</t>
  </si>
  <si>
    <t>57.3.</t>
  </si>
  <si>
    <t>Количество рассмотренных заявлений о переоформлении разрешений, лицензий в случае, прекращения деятельности по адресам места осуществления, указанным в разрешении, лицензии</t>
  </si>
  <si>
    <t>58.</t>
  </si>
  <si>
    <t>Количество выездных проверок в отношении лиц, получивших разрешения, лицензиатов, проведенных в связи с рассмотрением заявлений о переоформлении разрешений, лицензий</t>
  </si>
  <si>
    <t>59.</t>
  </si>
  <si>
    <t>Количество выездных проверок в отношении лиц, получивших разрешения, лицензиатов, проведенных в связи с рассмотрением заявлений о переоформлении разрешений, лицензий, по результатам которых в отношении лица, получившего разрешение, лицензиата, выявлено несоответствие требованиям</t>
  </si>
  <si>
    <t>60.</t>
  </si>
  <si>
    <t>Количество проверок в отношении лиц, получивших разрешения, лицензиатов, проведенных с привлечением экспертных организаций и экспертов</t>
  </si>
  <si>
    <t>61.</t>
  </si>
  <si>
    <t>Количество разрешений, лицензий по которым принято решение о прекращении действия разрешений, лицензий</t>
  </si>
  <si>
    <t>61.1.</t>
  </si>
  <si>
    <t>Количество разрешений, лицензий, по которым принято решение о прекращении действия в связи с представлением лицом, получившим разрешение, лицензиатом заявления о прекращении лицензируемого вида деятельности</t>
  </si>
  <si>
    <t>61.2.</t>
  </si>
  <si>
    <t>Количество разрешений, лицензий, по которым принято решение о прекращении действия в связи с прекращением физическим лицом деятельности в качестве индивидуального предпринимателя в соответствии с законодательством Российской Федерации о государственной регистрации юридических лиц и индивидуальных предпринимателей</t>
  </si>
  <si>
    <t>61.3.</t>
  </si>
  <si>
    <t>Количество разрешений, лицензий, по которым принято решение о прекращении действия в связи с прекращением деятельности юридического лица в соответствии с законодательством Российской Федерации о государственной регистрации юридических лиц и индивидуальных предпринимателей (за исключением реорганизации в форме преобразования или слияния при наличии на дату государственной регистрации правопреемника реорганизованных юридических лиц у каждого участвующего в слиянии юридического лица лицензии на один и тот же вид деятельности)</t>
  </si>
  <si>
    <t>61.4.</t>
  </si>
  <si>
    <t>Количество разрешений, лицензий, по которым принято решение о прекращении действия в связи с наличием решения суда об аннулировании разрешения, лицензии</t>
  </si>
  <si>
    <t>62.</t>
  </si>
  <si>
    <t>Количество решений об отказе в предоставлении, продлении срока действия, переоформлении, о прекращении действия разрешения, лицензии, отмененных судом</t>
  </si>
  <si>
    <t>63.</t>
  </si>
  <si>
    <t>Количество обращений и (или) заявлений о предоставлении, переоформлении, продлении срока действия разрешения, лицензии, прекращении действия разрешения, лицензии, о выдаче дубликата, копии разрешения, лицензии, полученных Ростехнадзором в электронной форме</t>
  </si>
  <si>
    <t>64.</t>
  </si>
  <si>
    <t>Количество обращений Ростехнадзора в суд с заявлениями об аннулировании разрешений, лицензий</t>
  </si>
  <si>
    <t>65.</t>
  </si>
  <si>
    <t>Количество обращений Ростехнадзора в суд с заявлениями об аннулировании разрешений, лицензий, по которым судом принято решение об удовлетворении указанных заявлений</t>
  </si>
  <si>
    <t>66.</t>
  </si>
  <si>
    <t>Общий срок рассмотрения всех поступивших в Ростехнадзор заявлений о предоставлении разрешения, лицензии</t>
  </si>
  <si>
    <t>67.</t>
  </si>
  <si>
    <t xml:space="preserve">Общий срок в течение которого были рассмотрены поступившие заявления о предоставлении (переоформлении, выдаче дубликата) разрешения, лицензии и приняты соответствующие решения о предоставлении (переоформлении, выдаче дубликата или отказе в предоставлении (переоформлении, выдаче дубликата разрешения, лицензии </t>
  </si>
  <si>
    <t>68.</t>
  </si>
  <si>
    <t xml:space="preserve">Общее количество должностных лиц, задействованных при предоставлении (переоформлении, выдаче дубликата) разрешения, лицензии </t>
  </si>
  <si>
    <t>69.</t>
  </si>
  <si>
    <t>Направлено в органы прокуратуры заявлений о согласовании проведения внеплановых выездных проверок,</t>
  </si>
  <si>
    <t>69.1.</t>
  </si>
  <si>
    <t>из них отказано органами прокуратуры в согласовании</t>
  </si>
  <si>
    <t>70.</t>
  </si>
  <si>
    <t>Количество проверок, проводимых с привлечением  экспертных организаций</t>
  </si>
  <si>
    <t>71.</t>
  </si>
  <si>
    <t>Количество проверок, проводимых с привлечением экспертов</t>
  </si>
  <si>
    <t>72.</t>
  </si>
  <si>
    <t>Количество случаев причинения субъектами, относящимися к поднадзорной сфере,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чрезвычайных ситуаций природного и техногенного характера - всего, в том числе:</t>
  </si>
  <si>
    <t>72.1.</t>
  </si>
  <si>
    <t>количество случаев причинения вреда жизни, здоровью граждан</t>
  </si>
  <si>
    <t>72.2.</t>
  </si>
  <si>
    <t>количество случаев причинения вреда животным, растениям, окружающей среде</t>
  </si>
  <si>
    <t>72.3.</t>
  </si>
  <si>
    <t>количество случаев причинения вреда объектам культурного наследия (памятникам истории и культуры) народов Российской Федерации</t>
  </si>
  <si>
    <t>72.4.</t>
  </si>
  <si>
    <t>количество случаев возникновения чрезвычайных ситуаций техногенного характера</t>
  </si>
  <si>
    <t>73.</t>
  </si>
  <si>
    <t>Предотвращенный ущерб, млн. руб.</t>
  </si>
  <si>
    <t>74.</t>
  </si>
  <si>
    <t>Общее количество поднадзорных ГТС</t>
  </si>
  <si>
    <t>75.</t>
  </si>
  <si>
    <t>Количество ГТС, в отношении которых установлен режим постоянного государственного надзора</t>
  </si>
  <si>
    <t>76.</t>
  </si>
  <si>
    <t>Количество ГТС при осуществлении режима постоянного государственного надзора в отношении которых выявлены нарушения обязательных требований</t>
  </si>
  <si>
    <t>77.</t>
  </si>
  <si>
    <t>Общее количество проверенных ГТС при эксплуатации которых допущены нарушения</t>
  </si>
  <si>
    <t>78.</t>
  </si>
  <si>
    <t>Количество проверенных ГТС, у которых были устранены нарушения</t>
  </si>
  <si>
    <t>79.</t>
  </si>
  <si>
    <t>Количество ГТС, при эксплуатации которых допущены нарушения, в результате которых причинен ущерб или была создана угроза его причинения, выявленные  в результате проведения контрольно-надзорных мероприятий</t>
  </si>
  <si>
    <t>79.1.</t>
  </si>
  <si>
    <t xml:space="preserve">Количество ГТС I класса при эксплуатации которых допущены нарушения, в результате которых причинен ущерб </t>
  </si>
  <si>
    <t>79.2.</t>
  </si>
  <si>
    <t>Количество ГТС I класса при эксплуатации которых допущены нарушения, в результате которых была создана угроза причинения ущерба или являющиеся грубыми нарушениями</t>
  </si>
  <si>
    <t>80.</t>
  </si>
  <si>
    <t xml:space="preserve">Количество ГТС, у которых были устранены выявленные нарушения </t>
  </si>
  <si>
    <t>80.1.</t>
  </si>
  <si>
    <t>Количество ГТС  I класса у которых были устранены выявленные нарушения, в результате которых причинен ущерб</t>
  </si>
  <si>
    <t>80.2.</t>
  </si>
  <si>
    <t>Количество ГТС  I класса у которых были устранены выявленные нарушения в результате которых была создана угроза причинения ущерба или являющиеся грубыми нарушениями</t>
  </si>
  <si>
    <t>81.</t>
  </si>
  <si>
    <t>Количество ГТС I класса при эксплуатации которых допущены повторные нарушения обязательных требований, ставшие фактором причинения ущерба</t>
  </si>
  <si>
    <t>81.1.</t>
  </si>
  <si>
    <t>Количество ГТС I класса при эксплуатации которых допущены повторные нарушения обязательных требований, представляющие непосредственную угрозу причинения ущерба или являющиеся грубыми нарушениями</t>
  </si>
  <si>
    <t>82.</t>
  </si>
  <si>
    <t>Количество заявлений (обращений) с указанием фактов нарушений, поступивших от физических и юридических лиц, сообщений органов государственной власти, местного самоуправления, средств массовой информации с указанием фактов нарушений</t>
  </si>
  <si>
    <t>83.</t>
  </si>
  <si>
    <t>Количество заявлений (обращений), являющихся основанием для издания распоряжения о проведения внеплановой проверки, по которым внеплановые мероприятия не были проведены</t>
  </si>
  <si>
    <t>83.1.</t>
  </si>
  <si>
    <t>Количество заявлений (обращений), являющихся основанием для издания распоряжения о проведения внеплановой проверки, по которым в  проведении проверки было отказано прокуратурой</t>
  </si>
  <si>
    <t>84.</t>
  </si>
  <si>
    <t>Количество ГТС, регулярная отчетность которых была проверена или проанализирована на предмет нарушений обязательных требований</t>
  </si>
  <si>
    <t>85.</t>
  </si>
  <si>
    <t>Общее количество подконтрольных ГТС, в отношении которых осуществляются мониторинговые мероприятия</t>
  </si>
  <si>
    <t>86.</t>
  </si>
  <si>
    <t>87.</t>
  </si>
  <si>
    <t>Общее количество ГТС, предоставивших регулярную отчетность</t>
  </si>
  <si>
    <t>88.</t>
  </si>
  <si>
    <t xml:space="preserve">Количество ГТС в результате анализа регулярной отчетности которых выявлены нарушения </t>
  </si>
  <si>
    <t>89.</t>
  </si>
  <si>
    <t>Количество ГТС по результатам выявленных нарушений которых в результате анализа регулярной отчетности применены меры</t>
  </si>
  <si>
    <t>90.</t>
  </si>
  <si>
    <t>Количество ГТС по результатам выявленных нарушений которых в результате анализа регулярной отчетности проведены внеплановые проверки</t>
  </si>
  <si>
    <t>91.</t>
  </si>
  <si>
    <t>Количество ГТС по результатам выявленных нарушений которых в результате анализа регулярной отчетности применены административные меры</t>
  </si>
  <si>
    <t>92.</t>
  </si>
  <si>
    <t>Количество штатных единиц по должностям, предусматривающим выполнение функций по контролю (надзору),</t>
  </si>
  <si>
    <t>92.1.</t>
  </si>
  <si>
    <t>из них занятых</t>
  </si>
  <si>
    <t>93.</t>
  </si>
  <si>
    <t>Общее количество должностных лиц, включенных в распоряжения о проведении проверок</t>
  </si>
  <si>
    <t>93.1.</t>
  </si>
  <si>
    <t>93.2</t>
  </si>
  <si>
    <t>94.</t>
  </si>
  <si>
    <t>Общее количество должностных лиц, задействованных в проведении межведомственных проверок</t>
  </si>
  <si>
    <t>95.</t>
  </si>
  <si>
    <t>Количество работающих на поднадзорных объектах, чел.</t>
  </si>
  <si>
    <t>96.</t>
  </si>
  <si>
    <t>Число аварий на поднадзорных объектах</t>
  </si>
  <si>
    <t>96.1.</t>
  </si>
  <si>
    <t>из них, аварий в результате действий третьих лиц</t>
  </si>
  <si>
    <t>97.</t>
  </si>
  <si>
    <t>Ущерб от аварий на поднадзорных объектах, полный (тыс. руб.), в том числе:</t>
  </si>
  <si>
    <t>97.1. </t>
  </si>
  <si>
    <t>прямые потери от аварий (тыс. руб.)</t>
  </si>
  <si>
    <t>97.2. </t>
  </si>
  <si>
    <t>затраты на локализацию и ликвидацию последствий аварий на поднадзорных объектах, включая затраты по техническому расследованию причин аварий (тыс. руб.)</t>
  </si>
  <si>
    <t>97.3. </t>
  </si>
  <si>
    <t>экологический ущерб (урон, нанесенный объектам окружающей среды),  (тыс. руб.)</t>
  </si>
  <si>
    <t>97.4. </t>
  </si>
  <si>
    <t>ущерб, нанесенный третьим лицам  (тыс. руб.)</t>
  </si>
  <si>
    <t>98.      </t>
  </si>
  <si>
    <t>Количество травмированных в результате аварий (чел.), всего, из них:</t>
  </si>
  <si>
    <t>98.1. </t>
  </si>
  <si>
    <t>со смертельным исходом</t>
  </si>
  <si>
    <t>98.2. </t>
  </si>
  <si>
    <t>с тяжелым исходом</t>
  </si>
  <si>
    <t>99.      </t>
  </si>
  <si>
    <t>Количество пострадавших в результате несчастных случаев на производстве (чел.), всего, из них:</t>
  </si>
  <si>
    <t>99.1. </t>
  </si>
  <si>
    <t>99.2. </t>
  </si>
  <si>
    <t>100.      </t>
  </si>
  <si>
    <t>Общее количество травмированных в результате аварий и несчастных случаев, всего (чел.), из них:</t>
  </si>
  <si>
    <t>100.1. </t>
  </si>
  <si>
    <t>100.2. </t>
  </si>
  <si>
    <t>101.      </t>
  </si>
  <si>
    <t>Число групповых несчастных случаев на поднадзорных объектах</t>
  </si>
  <si>
    <t>102.      </t>
  </si>
  <si>
    <t>Количество травмированных при групповых несчастных случаях на поднадзорных объектах (чел.), всего, из них:</t>
  </si>
  <si>
    <t>102.1. </t>
  </si>
  <si>
    <t>102.2. </t>
  </si>
  <si>
    <t>103.</t>
  </si>
  <si>
    <t>Количество расследований, проведенных с целью выявления причин несчастных случаев</t>
  </si>
  <si>
    <t>103.1.</t>
  </si>
  <si>
    <t>Количество выявленных при проведении расследования причин несчастных случаев</t>
  </si>
  <si>
    <t>104.</t>
  </si>
  <si>
    <t>Количество расследований, проведенных с целью выявления причин аварий</t>
  </si>
  <si>
    <t>104.1.</t>
  </si>
  <si>
    <t>Количество выявленных при проведении расследования причин аварий</t>
  </si>
  <si>
    <t>105.</t>
  </si>
  <si>
    <t>Количество административных наказаний, наложенных по результатам проведения расследований причин несчастных случаев, всего, в том числе:</t>
  </si>
  <si>
    <t>105.1.</t>
  </si>
  <si>
    <t>в виде конфискации орудия совершения или предмета административного правонарушения</t>
  </si>
  <si>
    <t>105.2.</t>
  </si>
  <si>
    <t>в виде административного приостановления деятельности</t>
  </si>
  <si>
    <t>105.3.</t>
  </si>
  <si>
    <t>в виде предупреждения</t>
  </si>
  <si>
    <t>105.4.</t>
  </si>
  <si>
    <t>в виде наложения административного штрафа</t>
  </si>
  <si>
    <t>106.</t>
  </si>
  <si>
    <t>Общая сумма наложенных административных штрафов в результате проведения расследований причин несчастных случаев</t>
  </si>
  <si>
    <t>107.</t>
  </si>
  <si>
    <t>Количество административных наказаний, наложенных по результатам проведения расследований причин аварий, всего, в том числе:</t>
  </si>
  <si>
    <t>107.1.</t>
  </si>
  <si>
    <t>107.2.</t>
  </si>
  <si>
    <t>107.3.</t>
  </si>
  <si>
    <t>107.4.</t>
  </si>
  <si>
    <t>108.</t>
  </si>
  <si>
    <t>Общая сумма наложенных административных штрафов в результате проведения расследований причин аварий</t>
  </si>
  <si>
    <t>109.</t>
  </si>
  <si>
    <t>Общая продолжительность всех проведенных расследований причин аварий, несчастных случаев, час.</t>
  </si>
  <si>
    <t>110.</t>
  </si>
  <si>
    <t>Общее количество должностных лиц, задействованных в проведении одного расследования причин аварий, несчастных случаев</t>
  </si>
  <si>
    <t>Примечания:</t>
  </si>
  <si>
    <t>1) В строке 1 указываются сведения об общем количестве проверок (мероприятий по контролю), проведенных за отчетный период в  отношении юридических лиц, индивидуальных предпринимателей. В указанные данные включаются также проверки, осуществление которых инициируется обращением заявителя, который выступает в качестве объекта контроля (надзора), включая проверки по предлицензионному контролю заявителя в рамках исполнения государственных функций по лицензированию отдельных видов деятельности, проверки заявителя при проведении государственной регистрации, государственной экспертизе, аккредитации, аттестации, ведению государственных реестров (регистров), предоставлению различных разрешений, заключений, согласований и др.(строка 2), проверки, в которых в качестве объектов контроля (надзора) выступают органы государственной власти, местного самоуправления (строка 3), а также проверки, проведенные в рамках режима постоянного государственного надзора (строка 4).</t>
  </si>
  <si>
    <t>2) В графе 3 («Всего по территориальному органу») показатели в строке 1.1 и 1.2 заполняются на основании соответствующих распорядительных документов о проведении проверок с оформлением актов проверок. При этом сумма показателей по видам надзора может быть больше или равна соответствующему показателю в графе 3 (в случае проведения комплексных или целевых проверок по нескольким видам надзора).</t>
  </si>
  <si>
    <t>в том числе по видам правонарушений: нарушение обязательных требований законодательства, всего, в том числе:</t>
  </si>
  <si>
    <t>невыполнение предписаний органов государственного контроля (надзора), всего, в том числе:</t>
  </si>
  <si>
    <t>в том числе по видам наказаний (из строки 24):                  конфискация орудия совершения или предмета административного правонарушения</t>
  </si>
  <si>
    <t>Количество проверок, результаты которых были признаны недействительными, - всего (сумма строк 28.4, 28.5, 28.6),</t>
  </si>
  <si>
    <t>Астраханская область</t>
  </si>
  <si>
    <t>Волгоградская область</t>
  </si>
  <si>
    <t>Республика калмыкия</t>
  </si>
  <si>
    <t xml:space="preserve">                   </t>
  </si>
  <si>
    <t>Нижне-Волжское управление Ростехнадзора                     за 12 месяцев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</si>
</sst>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u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5" fillId="0" borderId="5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6" borderId="0" xfId="0" applyFill="1"/>
    <xf numFmtId="0" fontId="0" fillId="4" borderId="0" xfId="0" applyFill="1"/>
    <xf numFmtId="0" fontId="5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top" wrapText="1"/>
    </xf>
    <xf numFmtId="0" fontId="0" fillId="7" borderId="0" xfId="0" applyFill="1"/>
    <xf numFmtId="0" fontId="12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14" fillId="5" borderId="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4" fillId="4" borderId="0" xfId="0" applyFont="1" applyFill="1"/>
    <xf numFmtId="0" fontId="10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4" borderId="0" xfId="0" applyFont="1" applyFill="1"/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7" fillId="0" borderId="1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26"/>
  <sheetViews>
    <sheetView tabSelected="1" zoomScale="90" zoomScaleNormal="90" workbookViewId="0">
      <selection activeCell="B370" sqref="B370"/>
    </sheetView>
  </sheetViews>
  <sheetFormatPr defaultRowHeight="15" x14ac:dyDescent="0.25"/>
  <cols>
    <col min="2" max="2" width="50.7109375" customWidth="1"/>
    <col min="3" max="3" width="6.5703125" style="30" customWidth="1"/>
    <col min="4" max="4" width="7" customWidth="1"/>
    <col min="5" max="5" width="6.5703125" customWidth="1"/>
    <col min="6" max="7" width="7.140625" customWidth="1"/>
    <col min="8" max="8" width="6.85546875" customWidth="1"/>
    <col min="9" max="9" width="7.42578125" customWidth="1"/>
    <col min="10" max="10" width="7.28515625" customWidth="1"/>
    <col min="11" max="11" width="7.140625" customWidth="1"/>
    <col min="12" max="12" width="7.5703125" customWidth="1"/>
    <col min="13" max="13" width="7.5703125" style="23" customWidth="1"/>
    <col min="14" max="14" width="7" style="23" customWidth="1"/>
    <col min="15" max="15" width="6.85546875" style="23" customWidth="1"/>
    <col min="16" max="17" width="7.5703125" style="23" customWidth="1"/>
    <col min="18" max="18" width="7.7109375" style="28" customWidth="1"/>
    <col min="19" max="19" width="7.85546875" style="28" customWidth="1"/>
    <col min="20" max="20" width="7.42578125" style="28" customWidth="1"/>
    <col min="21" max="22" width="7.140625" style="28" customWidth="1"/>
    <col min="23" max="23" width="0.85546875" hidden="1" customWidth="1"/>
    <col min="24" max="26" width="9.140625" hidden="1" customWidth="1"/>
    <col min="27" max="27" width="0.28515625" hidden="1" customWidth="1"/>
    <col min="28" max="37" width="9.140625" hidden="1" customWidth="1"/>
    <col min="38" max="38" width="9" hidden="1" customWidth="1"/>
    <col min="39" max="48" width="9.140625" hidden="1" customWidth="1"/>
    <col min="49" max="49" width="0.42578125" hidden="1" customWidth="1"/>
    <col min="50" max="51" width="9.140625" hidden="1" customWidth="1"/>
    <col min="52" max="52" width="0.140625" hidden="1" customWidth="1"/>
    <col min="53" max="53" width="9.140625" hidden="1" customWidth="1"/>
  </cols>
  <sheetData>
    <row r="1" spans="1:22" x14ac:dyDescent="0.25"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15.75" x14ac:dyDescent="0.25"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2" ht="15.75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ht="18.75" x14ac:dyDescent="0.3">
      <c r="C4" s="75" t="s">
        <v>569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29"/>
      <c r="S4" s="29"/>
      <c r="T4" s="29"/>
      <c r="U4" s="29"/>
      <c r="V4" s="29"/>
    </row>
    <row r="5" spans="1:22" x14ac:dyDescent="0.25">
      <c r="F5" s="77" t="s">
        <v>1</v>
      </c>
      <c r="G5" s="77"/>
      <c r="H5" s="77"/>
      <c r="I5" s="77"/>
      <c r="J5" s="77"/>
      <c r="K5" s="77"/>
      <c r="L5" s="77"/>
      <c r="M5" s="78" t="s">
        <v>2</v>
      </c>
      <c r="N5" s="78"/>
      <c r="O5" s="78"/>
      <c r="P5" s="24"/>
      <c r="Q5" s="24"/>
      <c r="R5" s="24"/>
      <c r="S5" s="24"/>
      <c r="T5" s="24"/>
      <c r="U5" s="24"/>
      <c r="V5" s="24"/>
    </row>
    <row r="6" spans="1:22" ht="16.5" thickBot="1" x14ac:dyDescent="0.3">
      <c r="A6" s="117" t="s">
        <v>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ht="20.25" customHeight="1" thickBot="1" x14ac:dyDescent="0.3">
      <c r="A7" s="108" t="s">
        <v>4</v>
      </c>
      <c r="B7" s="108" t="s">
        <v>5</v>
      </c>
      <c r="C7" s="87" t="s">
        <v>6</v>
      </c>
      <c r="D7" s="88"/>
      <c r="E7" s="88"/>
      <c r="F7" s="88"/>
      <c r="G7" s="89"/>
      <c r="H7" s="101" t="s">
        <v>7</v>
      </c>
      <c r="I7" s="102"/>
      <c r="J7" s="102"/>
      <c r="K7" s="102"/>
      <c r="L7" s="103"/>
      <c r="M7" s="95" t="s">
        <v>7</v>
      </c>
      <c r="N7" s="96"/>
      <c r="O7" s="96"/>
      <c r="P7" s="96"/>
      <c r="Q7" s="97"/>
      <c r="R7" s="95" t="s">
        <v>7</v>
      </c>
      <c r="S7" s="96"/>
      <c r="T7" s="96"/>
      <c r="U7" s="96"/>
      <c r="V7" s="97"/>
    </row>
    <row r="8" spans="1:22" ht="15.75" customHeight="1" thickBot="1" x14ac:dyDescent="0.3">
      <c r="A8" s="109"/>
      <c r="B8" s="109"/>
      <c r="C8" s="90"/>
      <c r="D8" s="91"/>
      <c r="E8" s="91"/>
      <c r="F8" s="91"/>
      <c r="G8" s="92"/>
      <c r="H8" s="104" t="s">
        <v>565</v>
      </c>
      <c r="I8" s="105"/>
      <c r="J8" s="105"/>
      <c r="K8" s="105"/>
      <c r="L8" s="106"/>
      <c r="M8" s="98" t="s">
        <v>566</v>
      </c>
      <c r="N8" s="99"/>
      <c r="O8" s="99"/>
      <c r="P8" s="99"/>
      <c r="Q8" s="100"/>
      <c r="R8" s="110" t="s">
        <v>567</v>
      </c>
      <c r="S8" s="99"/>
      <c r="T8" s="99"/>
      <c r="U8" s="99"/>
      <c r="V8" s="100"/>
    </row>
    <row r="9" spans="1:22" ht="15.75" thickBot="1" x14ac:dyDescent="0.3">
      <c r="A9" s="93">
        <v>1</v>
      </c>
      <c r="B9" s="93">
        <v>2</v>
      </c>
      <c r="C9" s="22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25">
        <v>13</v>
      </c>
      <c r="N9" s="25">
        <v>14</v>
      </c>
      <c r="O9" s="25">
        <v>15</v>
      </c>
      <c r="P9" s="25">
        <v>16</v>
      </c>
      <c r="Q9" s="25">
        <v>17</v>
      </c>
      <c r="R9" s="25">
        <v>18</v>
      </c>
      <c r="S9" s="25">
        <v>19</v>
      </c>
      <c r="T9" s="25">
        <v>20</v>
      </c>
      <c r="U9" s="25">
        <v>21</v>
      </c>
      <c r="V9" s="25">
        <v>22</v>
      </c>
    </row>
    <row r="10" spans="1:22" ht="63" customHeight="1" thickBot="1" x14ac:dyDescent="0.3">
      <c r="A10" s="94"/>
      <c r="B10" s="94"/>
      <c r="C10" s="9" t="s">
        <v>8</v>
      </c>
      <c r="D10" s="9" t="s">
        <v>9</v>
      </c>
      <c r="E10" s="9" t="s">
        <v>10</v>
      </c>
      <c r="F10" s="9" t="s">
        <v>11</v>
      </c>
      <c r="G10" s="9" t="s">
        <v>12</v>
      </c>
      <c r="H10" s="9" t="s">
        <v>8</v>
      </c>
      <c r="I10" s="9" t="s">
        <v>9</v>
      </c>
      <c r="J10" s="9" t="s">
        <v>10</v>
      </c>
      <c r="K10" s="9" t="s">
        <v>11</v>
      </c>
      <c r="L10" s="9" t="s">
        <v>12</v>
      </c>
      <c r="M10" s="26" t="s">
        <v>8</v>
      </c>
      <c r="N10" s="26" t="s">
        <v>9</v>
      </c>
      <c r="O10" s="26" t="s">
        <v>10</v>
      </c>
      <c r="P10" s="26" t="s">
        <v>11</v>
      </c>
      <c r="Q10" s="26" t="s">
        <v>12</v>
      </c>
      <c r="R10" s="26" t="s">
        <v>8</v>
      </c>
      <c r="S10" s="26" t="s">
        <v>9</v>
      </c>
      <c r="T10" s="26" t="s">
        <v>10</v>
      </c>
      <c r="U10" s="26" t="s">
        <v>11</v>
      </c>
      <c r="V10" s="26" t="s">
        <v>12</v>
      </c>
    </row>
    <row r="11" spans="1:22" ht="36.75" thickBot="1" x14ac:dyDescent="0.3">
      <c r="A11" s="2" t="s">
        <v>13</v>
      </c>
      <c r="B11" s="10" t="s">
        <v>14</v>
      </c>
      <c r="C11" s="31">
        <f>SUM(H11,M11,R11)</f>
        <v>93</v>
      </c>
      <c r="D11" s="31">
        <f>SUM(I11,N11,S11)</f>
        <v>13</v>
      </c>
      <c r="E11" s="31">
        <f t="shared" ref="E11" si="0">SUM(E12,E13,E25)</f>
        <v>0</v>
      </c>
      <c r="F11" s="31">
        <f>SUM(K11,P11,U11)</f>
        <v>15</v>
      </c>
      <c r="G11" s="31">
        <f>SUM(L11,Q11,V11)</f>
        <v>65</v>
      </c>
      <c r="H11" s="31">
        <f t="shared" ref="H11:L11" si="1">SUM(H12,H13,H25)</f>
        <v>12</v>
      </c>
      <c r="I11" s="31">
        <f t="shared" si="1"/>
        <v>0</v>
      </c>
      <c r="J11" s="31">
        <f t="shared" si="1"/>
        <v>0</v>
      </c>
      <c r="K11" s="31">
        <f t="shared" si="1"/>
        <v>0</v>
      </c>
      <c r="L11" s="31">
        <f t="shared" si="1"/>
        <v>12</v>
      </c>
      <c r="M11" s="48">
        <v>60</v>
      </c>
      <c r="N11" s="48">
        <f>SUM(N12,N13,N25)</f>
        <v>13</v>
      </c>
      <c r="O11" s="48">
        <f t="shared" ref="O11:V11" si="2">SUM(O12,O13,O25)</f>
        <v>0</v>
      </c>
      <c r="P11" s="48">
        <f t="shared" si="2"/>
        <v>15</v>
      </c>
      <c r="Q11" s="48">
        <f t="shared" si="2"/>
        <v>32</v>
      </c>
      <c r="R11" s="31">
        <f t="shared" si="2"/>
        <v>21</v>
      </c>
      <c r="S11" s="31">
        <f t="shared" si="2"/>
        <v>0</v>
      </c>
      <c r="T11" s="31">
        <f t="shared" si="2"/>
        <v>0</v>
      </c>
      <c r="U11" s="31">
        <f t="shared" si="2"/>
        <v>0</v>
      </c>
      <c r="V11" s="31">
        <f t="shared" si="2"/>
        <v>21</v>
      </c>
    </row>
    <row r="12" spans="1:22" ht="15.75" thickBot="1" x14ac:dyDescent="0.3">
      <c r="A12" s="3" t="s">
        <v>15</v>
      </c>
      <c r="B12" s="11" t="s">
        <v>16</v>
      </c>
      <c r="C12" s="32">
        <f>SUM(H12,M12,R12)</f>
        <v>30</v>
      </c>
      <c r="D12" s="32">
        <f t="shared" ref="D12:D75" si="3">SUM(I12,N12,S12)</f>
        <v>1</v>
      </c>
      <c r="E12" s="32">
        <v>0</v>
      </c>
      <c r="F12" s="32">
        <f t="shared" ref="F12:F75" si="4">SUM(K12,P12,U12)</f>
        <v>4</v>
      </c>
      <c r="G12" s="32">
        <f t="shared" ref="G12:G75" si="5">SUM(L12,Q12,V12)</f>
        <v>25</v>
      </c>
      <c r="H12" s="32">
        <v>12</v>
      </c>
      <c r="I12" s="32">
        <v>0</v>
      </c>
      <c r="J12" s="32">
        <v>0</v>
      </c>
      <c r="K12" s="32">
        <v>0</v>
      </c>
      <c r="L12" s="32">
        <v>12</v>
      </c>
      <c r="M12" s="49">
        <v>15</v>
      </c>
      <c r="N12" s="49">
        <v>1</v>
      </c>
      <c r="O12" s="49">
        <v>0</v>
      </c>
      <c r="P12" s="49">
        <v>4</v>
      </c>
      <c r="Q12" s="49">
        <v>10</v>
      </c>
      <c r="R12" s="57">
        <v>3</v>
      </c>
      <c r="S12" s="57">
        <v>0</v>
      </c>
      <c r="T12" s="57">
        <v>0</v>
      </c>
      <c r="U12" s="57">
        <v>0</v>
      </c>
      <c r="V12" s="57">
        <v>3</v>
      </c>
    </row>
    <row r="13" spans="1:22" ht="15.75" thickBot="1" x14ac:dyDescent="0.3">
      <c r="A13" s="3" t="s">
        <v>17</v>
      </c>
      <c r="B13" s="12" t="s">
        <v>18</v>
      </c>
      <c r="C13" s="32">
        <f>SUM(H13,M13,R13)</f>
        <v>43</v>
      </c>
      <c r="D13" s="32">
        <f t="shared" si="3"/>
        <v>1</v>
      </c>
      <c r="E13" s="32">
        <f t="shared" ref="E13" si="6">SUM(E14:E15,E18,E19,E20,E21,E24)</f>
        <v>0</v>
      </c>
      <c r="F13" s="32">
        <f t="shared" si="4"/>
        <v>11</v>
      </c>
      <c r="G13" s="32">
        <f t="shared" si="5"/>
        <v>40</v>
      </c>
      <c r="H13" s="32">
        <f t="shared" ref="H13:L13" si="7">SUM(H14:H15,H18,H19,H20,H21,H24)</f>
        <v>0</v>
      </c>
      <c r="I13" s="32">
        <f t="shared" si="7"/>
        <v>0</v>
      </c>
      <c r="J13" s="32">
        <f t="shared" si="7"/>
        <v>0</v>
      </c>
      <c r="K13" s="32">
        <f t="shared" si="7"/>
        <v>0</v>
      </c>
      <c r="L13" s="32">
        <f t="shared" si="7"/>
        <v>0</v>
      </c>
      <c r="M13" s="36">
        <v>25</v>
      </c>
      <c r="N13" s="36">
        <f t="shared" ref="N13:V13" si="8">SUM(N14:N15,N18,N19,N20,N21,N24)</f>
        <v>1</v>
      </c>
      <c r="O13" s="36">
        <f t="shared" si="8"/>
        <v>0</v>
      </c>
      <c r="P13" s="36">
        <f t="shared" si="8"/>
        <v>11</v>
      </c>
      <c r="Q13" s="36">
        <f t="shared" si="8"/>
        <v>22</v>
      </c>
      <c r="R13" s="57">
        <f t="shared" si="8"/>
        <v>18</v>
      </c>
      <c r="S13" s="57">
        <f t="shared" si="8"/>
        <v>0</v>
      </c>
      <c r="T13" s="57">
        <f t="shared" si="8"/>
        <v>0</v>
      </c>
      <c r="U13" s="57">
        <f t="shared" si="8"/>
        <v>0</v>
      </c>
      <c r="V13" s="57">
        <f t="shared" si="8"/>
        <v>18</v>
      </c>
    </row>
    <row r="14" spans="1:22" ht="24.75" thickBot="1" x14ac:dyDescent="0.3">
      <c r="A14" s="3" t="s">
        <v>19</v>
      </c>
      <c r="B14" s="12" t="s">
        <v>20</v>
      </c>
      <c r="C14" s="32">
        <f t="shared" ref="C14:C77" si="9">SUM(H14,M14,R14)</f>
        <v>7</v>
      </c>
      <c r="D14" s="32">
        <f t="shared" si="3"/>
        <v>1</v>
      </c>
      <c r="E14" s="32">
        <f>SUM(J14,O14,T14)</f>
        <v>0</v>
      </c>
      <c r="F14" s="32">
        <f t="shared" si="4"/>
        <v>6</v>
      </c>
      <c r="G14" s="32">
        <f t="shared" si="5"/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49">
        <v>7</v>
      </c>
      <c r="N14" s="49">
        <v>1</v>
      </c>
      <c r="O14" s="49">
        <v>0</v>
      </c>
      <c r="P14" s="49">
        <v>6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</row>
    <row r="15" spans="1:22" ht="48.75" thickBot="1" x14ac:dyDescent="0.3">
      <c r="A15" s="3" t="s">
        <v>21</v>
      </c>
      <c r="B15" s="12" t="s">
        <v>22</v>
      </c>
      <c r="C15" s="32">
        <f t="shared" si="9"/>
        <v>2</v>
      </c>
      <c r="D15" s="32">
        <f t="shared" si="3"/>
        <v>0</v>
      </c>
      <c r="E15" s="32">
        <f t="shared" ref="E15:E78" si="10">SUM(J15,O15,T15)</f>
        <v>0</v>
      </c>
      <c r="F15" s="32">
        <f t="shared" si="4"/>
        <v>0</v>
      </c>
      <c r="G15" s="32">
        <f t="shared" si="5"/>
        <v>2</v>
      </c>
      <c r="H15" s="32">
        <f t="shared" ref="H15:L15" si="11">SUM(H16:H17)</f>
        <v>0</v>
      </c>
      <c r="I15" s="32">
        <f t="shared" si="11"/>
        <v>0</v>
      </c>
      <c r="J15" s="32">
        <f t="shared" si="11"/>
        <v>0</v>
      </c>
      <c r="K15" s="32">
        <f t="shared" si="11"/>
        <v>0</v>
      </c>
      <c r="L15" s="32">
        <f t="shared" si="11"/>
        <v>0</v>
      </c>
      <c r="M15" s="49">
        <v>2</v>
      </c>
      <c r="N15" s="49">
        <f t="shared" ref="N15:P15" si="12">SUM(N16:N17)</f>
        <v>0</v>
      </c>
      <c r="O15" s="49">
        <f t="shared" si="12"/>
        <v>0</v>
      </c>
      <c r="P15" s="49">
        <f t="shared" si="12"/>
        <v>0</v>
      </c>
      <c r="Q15" s="49">
        <v>2</v>
      </c>
      <c r="R15" s="57">
        <f t="shared" ref="R15:V15" si="13">SUM(R16:R17)</f>
        <v>0</v>
      </c>
      <c r="S15" s="57">
        <f t="shared" si="13"/>
        <v>0</v>
      </c>
      <c r="T15" s="57">
        <f t="shared" si="13"/>
        <v>0</v>
      </c>
      <c r="U15" s="57">
        <f t="shared" si="13"/>
        <v>0</v>
      </c>
      <c r="V15" s="57">
        <f t="shared" si="13"/>
        <v>0</v>
      </c>
    </row>
    <row r="16" spans="1:22" ht="72.75" thickBot="1" x14ac:dyDescent="0.3">
      <c r="A16" s="3" t="s">
        <v>23</v>
      </c>
      <c r="B16" s="12" t="s">
        <v>24</v>
      </c>
      <c r="C16" s="32">
        <f t="shared" si="9"/>
        <v>2</v>
      </c>
      <c r="D16" s="32">
        <f t="shared" si="3"/>
        <v>0</v>
      </c>
      <c r="E16" s="32">
        <f t="shared" si="10"/>
        <v>0</v>
      </c>
      <c r="F16" s="32">
        <f t="shared" si="4"/>
        <v>0</v>
      </c>
      <c r="G16" s="32">
        <f t="shared" si="5"/>
        <v>2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49">
        <v>2</v>
      </c>
      <c r="N16" s="49">
        <v>0</v>
      </c>
      <c r="O16" s="49">
        <v>0</v>
      </c>
      <c r="P16" s="49">
        <v>0</v>
      </c>
      <c r="Q16" s="49">
        <v>2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</row>
    <row r="17" spans="1:22" ht="72.75" thickBot="1" x14ac:dyDescent="0.3">
      <c r="A17" s="3" t="s">
        <v>25</v>
      </c>
      <c r="B17" s="12" t="s">
        <v>26</v>
      </c>
      <c r="C17" s="32">
        <f t="shared" si="9"/>
        <v>0</v>
      </c>
      <c r="D17" s="32">
        <f t="shared" si="3"/>
        <v>0</v>
      </c>
      <c r="E17" s="32">
        <f t="shared" si="10"/>
        <v>0</v>
      </c>
      <c r="F17" s="32">
        <f t="shared" si="4"/>
        <v>0</v>
      </c>
      <c r="G17" s="32">
        <f t="shared" si="5"/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</row>
    <row r="18" spans="1:22" ht="48.75" thickBot="1" x14ac:dyDescent="0.3">
      <c r="A18" s="3" t="s">
        <v>27</v>
      </c>
      <c r="B18" s="12" t="s">
        <v>28</v>
      </c>
      <c r="C18" s="32">
        <f t="shared" si="9"/>
        <v>0</v>
      </c>
      <c r="D18" s="32">
        <f t="shared" si="3"/>
        <v>0</v>
      </c>
      <c r="E18" s="32">
        <f t="shared" si="10"/>
        <v>0</v>
      </c>
      <c r="F18" s="32">
        <f t="shared" si="4"/>
        <v>0</v>
      </c>
      <c r="G18" s="32">
        <f t="shared" si="5"/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</row>
    <row r="19" spans="1:22" ht="36.75" thickBot="1" x14ac:dyDescent="0.3">
      <c r="A19" s="3" t="s">
        <v>29</v>
      </c>
      <c r="B19" s="12" t="s">
        <v>30</v>
      </c>
      <c r="C19" s="32">
        <f t="shared" si="9"/>
        <v>0</v>
      </c>
      <c r="D19" s="32">
        <f t="shared" si="3"/>
        <v>0</v>
      </c>
      <c r="E19" s="32">
        <f t="shared" si="10"/>
        <v>0</v>
      </c>
      <c r="F19" s="32">
        <f t="shared" si="4"/>
        <v>0</v>
      </c>
      <c r="G19" s="32">
        <f t="shared" si="5"/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</row>
    <row r="20" spans="1:22" s="24" customFormat="1" ht="24.75" thickBot="1" x14ac:dyDescent="0.3">
      <c r="A20" s="50" t="s">
        <v>31</v>
      </c>
      <c r="B20" s="51" t="s">
        <v>32</v>
      </c>
      <c r="C20" s="21">
        <f t="shared" si="9"/>
        <v>29</v>
      </c>
      <c r="D20" s="21">
        <f t="shared" si="3"/>
        <v>0</v>
      </c>
      <c r="E20" s="21">
        <f t="shared" si="10"/>
        <v>0</v>
      </c>
      <c r="F20" s="21">
        <f t="shared" si="4"/>
        <v>5</v>
      </c>
      <c r="G20" s="21">
        <f t="shared" si="5"/>
        <v>24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6">
        <v>25</v>
      </c>
      <c r="N20" s="36">
        <v>0</v>
      </c>
      <c r="O20" s="36">
        <v>0</v>
      </c>
      <c r="P20" s="36">
        <v>5</v>
      </c>
      <c r="Q20" s="36">
        <v>20</v>
      </c>
      <c r="R20" s="57">
        <v>4</v>
      </c>
      <c r="S20" s="49">
        <v>0</v>
      </c>
      <c r="T20" s="49">
        <v>0</v>
      </c>
      <c r="U20" s="49">
        <v>0</v>
      </c>
      <c r="V20" s="57">
        <v>4</v>
      </c>
    </row>
    <row r="21" spans="1:22" ht="36.75" thickBot="1" x14ac:dyDescent="0.3">
      <c r="A21" s="2" t="s">
        <v>33</v>
      </c>
      <c r="B21" s="10" t="s">
        <v>34</v>
      </c>
      <c r="C21" s="31">
        <f t="shared" si="9"/>
        <v>0</v>
      </c>
      <c r="D21" s="31">
        <f t="shared" si="3"/>
        <v>0</v>
      </c>
      <c r="E21" s="31">
        <f t="shared" si="10"/>
        <v>0</v>
      </c>
      <c r="F21" s="31">
        <f t="shared" si="4"/>
        <v>0</v>
      </c>
      <c r="G21" s="31">
        <f t="shared" si="5"/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</row>
    <row r="22" spans="1:22" ht="48.75" thickBot="1" x14ac:dyDescent="0.3">
      <c r="A22" s="2" t="s">
        <v>35</v>
      </c>
      <c r="B22" s="10" t="s">
        <v>36</v>
      </c>
      <c r="C22" s="31">
        <f t="shared" si="9"/>
        <v>29</v>
      </c>
      <c r="D22" s="31">
        <f t="shared" si="3"/>
        <v>0</v>
      </c>
      <c r="E22" s="31">
        <f t="shared" si="10"/>
        <v>0</v>
      </c>
      <c r="F22" s="31">
        <f t="shared" si="4"/>
        <v>0</v>
      </c>
      <c r="G22" s="31">
        <f t="shared" si="5"/>
        <v>29</v>
      </c>
      <c r="H22" s="31">
        <f t="shared" ref="H22:L22" si="14">SUM(H23:H24)</f>
        <v>4</v>
      </c>
      <c r="I22" s="31">
        <f t="shared" si="14"/>
        <v>0</v>
      </c>
      <c r="J22" s="31">
        <f t="shared" si="14"/>
        <v>0</v>
      </c>
      <c r="K22" s="31">
        <f t="shared" si="14"/>
        <v>0</v>
      </c>
      <c r="L22" s="31">
        <f t="shared" si="14"/>
        <v>4</v>
      </c>
      <c r="M22" s="48">
        <v>8</v>
      </c>
      <c r="N22" s="48">
        <v>0</v>
      </c>
      <c r="O22" s="48">
        <v>0</v>
      </c>
      <c r="P22" s="48">
        <v>0</v>
      </c>
      <c r="Q22" s="48">
        <v>8</v>
      </c>
      <c r="R22" s="31">
        <f t="shared" ref="R22:V22" si="15">SUM(R23:R24)</f>
        <v>17</v>
      </c>
      <c r="S22" s="31">
        <f t="shared" si="15"/>
        <v>0</v>
      </c>
      <c r="T22" s="31">
        <f t="shared" si="15"/>
        <v>0</v>
      </c>
      <c r="U22" s="31">
        <f t="shared" si="15"/>
        <v>0</v>
      </c>
      <c r="V22" s="31">
        <f t="shared" si="15"/>
        <v>17</v>
      </c>
    </row>
    <row r="23" spans="1:22" ht="15.75" thickBot="1" x14ac:dyDescent="0.3">
      <c r="A23" s="3" t="s">
        <v>37</v>
      </c>
      <c r="B23" s="12" t="s">
        <v>16</v>
      </c>
      <c r="C23" s="32">
        <f t="shared" si="9"/>
        <v>15</v>
      </c>
      <c r="D23" s="32">
        <f t="shared" si="3"/>
        <v>0</v>
      </c>
      <c r="E23" s="32">
        <f t="shared" si="10"/>
        <v>0</v>
      </c>
      <c r="F23" s="32">
        <f t="shared" si="4"/>
        <v>0</v>
      </c>
      <c r="G23" s="32">
        <f t="shared" si="5"/>
        <v>15</v>
      </c>
      <c r="H23" s="32">
        <v>4</v>
      </c>
      <c r="I23" s="32">
        <v>0</v>
      </c>
      <c r="J23" s="32">
        <v>0</v>
      </c>
      <c r="K23" s="32">
        <v>0</v>
      </c>
      <c r="L23" s="32">
        <v>4</v>
      </c>
      <c r="M23" s="49">
        <v>8</v>
      </c>
      <c r="N23" s="49">
        <v>0</v>
      </c>
      <c r="O23" s="49">
        <v>0</v>
      </c>
      <c r="P23" s="49">
        <v>0</v>
      </c>
      <c r="Q23" s="49">
        <v>8</v>
      </c>
      <c r="R23" s="57">
        <v>3</v>
      </c>
      <c r="S23" s="49">
        <v>0</v>
      </c>
      <c r="T23" s="49">
        <v>0</v>
      </c>
      <c r="U23" s="49">
        <v>0</v>
      </c>
      <c r="V23" s="57">
        <v>3</v>
      </c>
    </row>
    <row r="24" spans="1:22" ht="15.75" thickBot="1" x14ac:dyDescent="0.3">
      <c r="A24" s="3" t="s">
        <v>38</v>
      </c>
      <c r="B24" s="12" t="s">
        <v>39</v>
      </c>
      <c r="C24" s="32">
        <f t="shared" si="9"/>
        <v>14</v>
      </c>
      <c r="D24" s="32">
        <f t="shared" si="3"/>
        <v>0</v>
      </c>
      <c r="E24" s="32">
        <f t="shared" si="10"/>
        <v>0</v>
      </c>
      <c r="F24" s="32">
        <f t="shared" si="4"/>
        <v>0</v>
      </c>
      <c r="G24" s="32">
        <f t="shared" si="5"/>
        <v>14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57">
        <v>14</v>
      </c>
      <c r="S24" s="49">
        <v>0</v>
      </c>
      <c r="T24" s="49">
        <v>0</v>
      </c>
      <c r="U24" s="49">
        <v>0</v>
      </c>
      <c r="V24" s="57">
        <v>14</v>
      </c>
    </row>
    <row r="25" spans="1:22" ht="36.75" thickBot="1" x14ac:dyDescent="0.3">
      <c r="A25" s="2" t="s">
        <v>40</v>
      </c>
      <c r="B25" s="10" t="s">
        <v>41</v>
      </c>
      <c r="C25" s="31">
        <f t="shared" si="9"/>
        <v>11</v>
      </c>
      <c r="D25" s="31">
        <f t="shared" si="3"/>
        <v>11</v>
      </c>
      <c r="E25" s="31">
        <f t="shared" si="10"/>
        <v>0</v>
      </c>
      <c r="F25" s="31">
        <f t="shared" si="4"/>
        <v>0</v>
      </c>
      <c r="G25" s="31">
        <f t="shared" si="5"/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48">
        <v>11</v>
      </c>
      <c r="N25" s="48">
        <v>11</v>
      </c>
      <c r="O25" s="48">
        <v>0</v>
      </c>
      <c r="P25" s="48">
        <v>0</v>
      </c>
      <c r="Q25" s="48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</row>
    <row r="26" spans="1:22" ht="36.75" thickBot="1" x14ac:dyDescent="0.3">
      <c r="A26" s="2" t="s">
        <v>42</v>
      </c>
      <c r="B26" s="10" t="s">
        <v>43</v>
      </c>
      <c r="C26" s="31">
        <f t="shared" si="9"/>
        <v>4</v>
      </c>
      <c r="D26" s="31">
        <f t="shared" si="3"/>
        <v>0</v>
      </c>
      <c r="E26" s="31">
        <f t="shared" si="10"/>
        <v>0</v>
      </c>
      <c r="F26" s="31">
        <f t="shared" si="4"/>
        <v>0</v>
      </c>
      <c r="G26" s="31">
        <f t="shared" si="5"/>
        <v>4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48">
        <v>4</v>
      </c>
      <c r="N26" s="48">
        <v>0</v>
      </c>
      <c r="O26" s="48">
        <v>0</v>
      </c>
      <c r="P26" s="48">
        <v>0</v>
      </c>
      <c r="Q26" s="48">
        <v>4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</row>
    <row r="27" spans="1:22" ht="15.75" thickBot="1" x14ac:dyDescent="0.3">
      <c r="A27" s="3" t="s">
        <v>44</v>
      </c>
      <c r="B27" s="11" t="s">
        <v>45</v>
      </c>
      <c r="C27" s="32">
        <f t="shared" si="9"/>
        <v>22</v>
      </c>
      <c r="D27" s="32">
        <f t="shared" si="3"/>
        <v>0</v>
      </c>
      <c r="E27" s="32">
        <f t="shared" si="10"/>
        <v>0</v>
      </c>
      <c r="F27" s="32">
        <f t="shared" si="4"/>
        <v>0</v>
      </c>
      <c r="G27" s="32">
        <f t="shared" si="5"/>
        <v>22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49">
        <v>4</v>
      </c>
      <c r="N27" s="49">
        <v>0</v>
      </c>
      <c r="O27" s="49">
        <v>0</v>
      </c>
      <c r="P27" s="49">
        <v>0</v>
      </c>
      <c r="Q27" s="49">
        <v>4</v>
      </c>
      <c r="R27" s="57">
        <v>18</v>
      </c>
      <c r="S27" s="57">
        <v>0</v>
      </c>
      <c r="T27" s="57">
        <v>0</v>
      </c>
      <c r="U27" s="57">
        <v>0</v>
      </c>
      <c r="V27" s="57">
        <v>18</v>
      </c>
    </row>
    <row r="28" spans="1:22" ht="15.75" thickBot="1" x14ac:dyDescent="0.3">
      <c r="A28" s="2" t="s">
        <v>46</v>
      </c>
      <c r="B28" s="13" t="s">
        <v>47</v>
      </c>
      <c r="C28" s="31">
        <f t="shared" si="9"/>
        <v>0</v>
      </c>
      <c r="D28" s="31">
        <f t="shared" si="3"/>
        <v>0</v>
      </c>
      <c r="E28" s="31">
        <f t="shared" si="10"/>
        <v>0</v>
      </c>
      <c r="F28" s="31">
        <f t="shared" si="4"/>
        <v>0</v>
      </c>
      <c r="G28" s="31">
        <f t="shared" si="5"/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</row>
    <row r="29" spans="1:22" ht="15.75" thickBot="1" x14ac:dyDescent="0.3">
      <c r="A29" s="2" t="s">
        <v>48</v>
      </c>
      <c r="B29" s="13" t="s">
        <v>49</v>
      </c>
      <c r="C29" s="31">
        <f t="shared" si="9"/>
        <v>68</v>
      </c>
      <c r="D29" s="31">
        <f t="shared" si="3"/>
        <v>13</v>
      </c>
      <c r="E29" s="31">
        <f t="shared" si="10"/>
        <v>0</v>
      </c>
      <c r="F29" s="31">
        <f t="shared" si="4"/>
        <v>10</v>
      </c>
      <c r="G29" s="31">
        <f t="shared" si="5"/>
        <v>45</v>
      </c>
      <c r="H29" s="31">
        <v>12</v>
      </c>
      <c r="I29" s="31">
        <v>0</v>
      </c>
      <c r="J29" s="31">
        <v>0</v>
      </c>
      <c r="K29" s="31">
        <v>0</v>
      </c>
      <c r="L29" s="31">
        <v>12</v>
      </c>
      <c r="M29" s="48">
        <v>35</v>
      </c>
      <c r="N29" s="48">
        <v>13</v>
      </c>
      <c r="O29" s="48">
        <v>0</v>
      </c>
      <c r="P29" s="48">
        <v>10</v>
      </c>
      <c r="Q29" s="48">
        <v>12</v>
      </c>
      <c r="R29" s="31">
        <v>21</v>
      </c>
      <c r="S29" s="31">
        <v>0</v>
      </c>
      <c r="T29" s="31">
        <v>0</v>
      </c>
      <c r="U29" s="31">
        <v>0</v>
      </c>
      <c r="V29" s="31">
        <v>21</v>
      </c>
    </row>
    <row r="30" spans="1:22" ht="24.75" thickBot="1" x14ac:dyDescent="0.3">
      <c r="A30" s="2" t="s">
        <v>50</v>
      </c>
      <c r="B30" s="10" t="s">
        <v>51</v>
      </c>
      <c r="C30" s="31">
        <f t="shared" si="9"/>
        <v>470</v>
      </c>
      <c r="D30" s="31">
        <f t="shared" si="3"/>
        <v>106</v>
      </c>
      <c r="E30" s="31">
        <f t="shared" si="10"/>
        <v>0</v>
      </c>
      <c r="F30" s="31">
        <f t="shared" si="4"/>
        <v>81</v>
      </c>
      <c r="G30" s="31">
        <f t="shared" si="5"/>
        <v>283</v>
      </c>
      <c r="H30" s="31">
        <f t="shared" ref="H30:L30" si="16">SUM(H31:H32)</f>
        <v>120</v>
      </c>
      <c r="I30" s="31">
        <f t="shared" si="16"/>
        <v>0</v>
      </c>
      <c r="J30" s="31">
        <f t="shared" si="16"/>
        <v>0</v>
      </c>
      <c r="K30" s="31">
        <f t="shared" si="16"/>
        <v>0</v>
      </c>
      <c r="L30" s="31">
        <f t="shared" si="16"/>
        <v>120</v>
      </c>
      <c r="M30" s="48">
        <v>302</v>
      </c>
      <c r="N30" s="48">
        <v>106</v>
      </c>
      <c r="O30" s="48">
        <v>0</v>
      </c>
      <c r="P30" s="48">
        <v>81</v>
      </c>
      <c r="Q30" s="48">
        <v>115</v>
      </c>
      <c r="R30" s="31">
        <f t="shared" ref="R30:V30" si="17">SUM(R31:R32)</f>
        <v>48</v>
      </c>
      <c r="S30" s="31">
        <f t="shared" si="17"/>
        <v>0</v>
      </c>
      <c r="T30" s="31">
        <f t="shared" si="17"/>
        <v>0</v>
      </c>
      <c r="U30" s="31">
        <f t="shared" si="17"/>
        <v>0</v>
      </c>
      <c r="V30" s="31">
        <f t="shared" si="17"/>
        <v>48</v>
      </c>
    </row>
    <row r="31" spans="1:22" s="24" customFormat="1" ht="15.75" thickBot="1" x14ac:dyDescent="0.3">
      <c r="A31" s="50" t="s">
        <v>52</v>
      </c>
      <c r="B31" s="51" t="s">
        <v>16</v>
      </c>
      <c r="C31" s="21">
        <f t="shared" si="9"/>
        <v>346</v>
      </c>
      <c r="D31" s="21">
        <f t="shared" si="3"/>
        <v>46</v>
      </c>
      <c r="E31" s="21">
        <f t="shared" si="10"/>
        <v>0</v>
      </c>
      <c r="F31" s="21">
        <f t="shared" si="4"/>
        <v>40</v>
      </c>
      <c r="G31" s="21">
        <f t="shared" si="5"/>
        <v>260</v>
      </c>
      <c r="H31" s="32">
        <v>120</v>
      </c>
      <c r="I31" s="32">
        <v>0</v>
      </c>
      <c r="J31" s="32">
        <v>0</v>
      </c>
      <c r="K31" s="32">
        <v>0</v>
      </c>
      <c r="L31" s="32">
        <v>120</v>
      </c>
      <c r="M31" s="49">
        <v>196</v>
      </c>
      <c r="N31" s="49">
        <v>46</v>
      </c>
      <c r="O31" s="49">
        <v>0</v>
      </c>
      <c r="P31" s="49">
        <v>40</v>
      </c>
      <c r="Q31" s="49">
        <v>110</v>
      </c>
      <c r="R31" s="57">
        <v>30</v>
      </c>
      <c r="S31" s="49">
        <v>0</v>
      </c>
      <c r="T31" s="49">
        <v>0</v>
      </c>
      <c r="U31" s="49">
        <v>0</v>
      </c>
      <c r="V31" s="57">
        <v>30</v>
      </c>
    </row>
    <row r="32" spans="1:22" ht="15.75" thickBot="1" x14ac:dyDescent="0.3">
      <c r="A32" s="3" t="s">
        <v>53</v>
      </c>
      <c r="B32" s="12" t="s">
        <v>39</v>
      </c>
      <c r="C32" s="32">
        <f t="shared" si="9"/>
        <v>124</v>
      </c>
      <c r="D32" s="32">
        <f t="shared" si="3"/>
        <v>60</v>
      </c>
      <c r="E32" s="32">
        <f t="shared" si="10"/>
        <v>0</v>
      </c>
      <c r="F32" s="32">
        <f t="shared" si="4"/>
        <v>41</v>
      </c>
      <c r="G32" s="32">
        <f t="shared" si="5"/>
        <v>23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49">
        <v>106</v>
      </c>
      <c r="N32" s="49">
        <v>60</v>
      </c>
      <c r="O32" s="49">
        <v>0</v>
      </c>
      <c r="P32" s="49">
        <v>41</v>
      </c>
      <c r="Q32" s="49">
        <v>5</v>
      </c>
      <c r="R32" s="57">
        <v>18</v>
      </c>
      <c r="S32" s="49">
        <v>0</v>
      </c>
      <c r="T32" s="49">
        <v>0</v>
      </c>
      <c r="U32" s="49">
        <v>0</v>
      </c>
      <c r="V32" s="57">
        <v>18</v>
      </c>
    </row>
    <row r="33" spans="1:22" ht="24.75" thickBot="1" x14ac:dyDescent="0.3">
      <c r="A33" s="4" t="s">
        <v>54</v>
      </c>
      <c r="B33" s="10" t="s">
        <v>55</v>
      </c>
      <c r="C33" s="31">
        <f t="shared" si="9"/>
        <v>44</v>
      </c>
      <c r="D33" s="31">
        <f t="shared" si="3"/>
        <v>0</v>
      </c>
      <c r="E33" s="31">
        <f t="shared" si="10"/>
        <v>0</v>
      </c>
      <c r="F33" s="31">
        <f t="shared" si="4"/>
        <v>5</v>
      </c>
      <c r="G33" s="31">
        <f t="shared" si="5"/>
        <v>39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48">
        <v>26</v>
      </c>
      <c r="N33" s="48">
        <v>0</v>
      </c>
      <c r="O33" s="48">
        <v>0</v>
      </c>
      <c r="P33" s="48">
        <v>5</v>
      </c>
      <c r="Q33" s="48">
        <v>21</v>
      </c>
      <c r="R33" s="31">
        <v>18</v>
      </c>
      <c r="S33" s="59">
        <v>0</v>
      </c>
      <c r="T33" s="59">
        <v>0</v>
      </c>
      <c r="U33" s="59">
        <v>0</v>
      </c>
      <c r="V33" s="31">
        <v>18</v>
      </c>
    </row>
    <row r="34" spans="1:22" ht="36.75" thickBot="1" x14ac:dyDescent="0.3">
      <c r="A34" s="2" t="s">
        <v>56</v>
      </c>
      <c r="B34" s="10" t="s">
        <v>57</v>
      </c>
      <c r="C34" s="31">
        <f t="shared" si="9"/>
        <v>26</v>
      </c>
      <c r="D34" s="31">
        <f t="shared" si="3"/>
        <v>5</v>
      </c>
      <c r="E34" s="31">
        <f t="shared" si="10"/>
        <v>0</v>
      </c>
      <c r="F34" s="31">
        <f t="shared" si="4"/>
        <v>8</v>
      </c>
      <c r="G34" s="31">
        <f t="shared" si="5"/>
        <v>13</v>
      </c>
      <c r="H34" s="31">
        <v>5</v>
      </c>
      <c r="I34" s="31">
        <v>0</v>
      </c>
      <c r="J34" s="31">
        <v>0</v>
      </c>
      <c r="K34" s="31">
        <v>0</v>
      </c>
      <c r="L34" s="31">
        <v>5</v>
      </c>
      <c r="M34" s="48">
        <v>20</v>
      </c>
      <c r="N34" s="48">
        <v>5</v>
      </c>
      <c r="O34" s="48">
        <v>0</v>
      </c>
      <c r="P34" s="48">
        <v>8</v>
      </c>
      <c r="Q34" s="48">
        <v>7</v>
      </c>
      <c r="R34" s="31">
        <v>1</v>
      </c>
      <c r="S34" s="59">
        <v>0</v>
      </c>
      <c r="T34" s="59">
        <v>0</v>
      </c>
      <c r="U34" s="59">
        <v>0</v>
      </c>
      <c r="V34" s="31">
        <v>1</v>
      </c>
    </row>
    <row r="35" spans="1:22" ht="108.75" thickBot="1" x14ac:dyDescent="0.3">
      <c r="A35" s="2" t="s">
        <v>58</v>
      </c>
      <c r="B35" s="10" t="s">
        <v>59</v>
      </c>
      <c r="C35" s="31">
        <f t="shared" si="9"/>
        <v>0</v>
      </c>
      <c r="D35" s="31">
        <f t="shared" si="3"/>
        <v>0</v>
      </c>
      <c r="E35" s="31">
        <f t="shared" si="10"/>
        <v>0</v>
      </c>
      <c r="F35" s="31">
        <f t="shared" si="4"/>
        <v>0</v>
      </c>
      <c r="G35" s="31">
        <f t="shared" si="5"/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</row>
    <row r="36" spans="1:22" ht="108.75" thickBot="1" x14ac:dyDescent="0.3">
      <c r="A36" s="2" t="s">
        <v>60</v>
      </c>
      <c r="B36" s="10" t="s">
        <v>61</v>
      </c>
      <c r="C36" s="31">
        <f t="shared" si="9"/>
        <v>0</v>
      </c>
      <c r="D36" s="31">
        <f t="shared" si="3"/>
        <v>0</v>
      </c>
      <c r="E36" s="31">
        <f t="shared" si="10"/>
        <v>0</v>
      </c>
      <c r="F36" s="31">
        <f t="shared" si="4"/>
        <v>0</v>
      </c>
      <c r="G36" s="31">
        <f t="shared" si="5"/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</row>
    <row r="37" spans="1:22" ht="24.75" thickBot="1" x14ac:dyDescent="0.3">
      <c r="A37" s="2" t="s">
        <v>62</v>
      </c>
      <c r="B37" s="10" t="s">
        <v>63</v>
      </c>
      <c r="C37" s="31">
        <f t="shared" si="9"/>
        <v>26</v>
      </c>
      <c r="D37" s="31">
        <f t="shared" si="3"/>
        <v>5</v>
      </c>
      <c r="E37" s="31">
        <f t="shared" si="10"/>
        <v>0</v>
      </c>
      <c r="F37" s="31">
        <f t="shared" si="4"/>
        <v>8</v>
      </c>
      <c r="G37" s="31">
        <f t="shared" si="5"/>
        <v>13</v>
      </c>
      <c r="H37" s="31">
        <f t="shared" ref="H37:L37" si="18">SUM(H38:H40)</f>
        <v>5</v>
      </c>
      <c r="I37" s="31">
        <f t="shared" si="18"/>
        <v>0</v>
      </c>
      <c r="J37" s="31">
        <f t="shared" si="18"/>
        <v>0</v>
      </c>
      <c r="K37" s="31">
        <f t="shared" si="18"/>
        <v>0</v>
      </c>
      <c r="L37" s="31">
        <f t="shared" si="18"/>
        <v>5</v>
      </c>
      <c r="M37" s="48">
        <v>20</v>
      </c>
      <c r="N37" s="48">
        <v>5</v>
      </c>
      <c r="O37" s="48">
        <f t="shared" ref="O37" si="19">SUM(O38:O40)</f>
        <v>0</v>
      </c>
      <c r="P37" s="48">
        <v>8</v>
      </c>
      <c r="Q37" s="48">
        <v>7</v>
      </c>
      <c r="R37" s="31">
        <f t="shared" ref="R37:V37" si="20">SUM(R38:R40)</f>
        <v>1</v>
      </c>
      <c r="S37" s="31">
        <f t="shared" si="20"/>
        <v>0</v>
      </c>
      <c r="T37" s="31">
        <f t="shared" si="20"/>
        <v>0</v>
      </c>
      <c r="U37" s="31">
        <f t="shared" si="20"/>
        <v>0</v>
      </c>
      <c r="V37" s="31">
        <f t="shared" si="20"/>
        <v>1</v>
      </c>
    </row>
    <row r="38" spans="1:22" ht="15.75" thickBot="1" x14ac:dyDescent="0.3">
      <c r="A38" s="3" t="s">
        <v>64</v>
      </c>
      <c r="B38" s="12" t="s">
        <v>16</v>
      </c>
      <c r="C38" s="32">
        <f t="shared" si="9"/>
        <v>16</v>
      </c>
      <c r="D38" s="32">
        <f t="shared" si="3"/>
        <v>1</v>
      </c>
      <c r="E38" s="32">
        <f t="shared" si="10"/>
        <v>0</v>
      </c>
      <c r="F38" s="32">
        <f t="shared" si="4"/>
        <v>2</v>
      </c>
      <c r="G38" s="32">
        <f t="shared" si="5"/>
        <v>13</v>
      </c>
      <c r="H38" s="32">
        <v>5</v>
      </c>
      <c r="I38" s="32">
        <v>0</v>
      </c>
      <c r="J38" s="32">
        <v>0</v>
      </c>
      <c r="K38" s="32">
        <v>0</v>
      </c>
      <c r="L38" s="32">
        <v>5</v>
      </c>
      <c r="M38" s="36">
        <v>10</v>
      </c>
      <c r="N38" s="49">
        <v>1</v>
      </c>
      <c r="O38" s="49">
        <v>0</v>
      </c>
      <c r="P38" s="49">
        <v>2</v>
      </c>
      <c r="Q38" s="49">
        <v>7</v>
      </c>
      <c r="R38" s="57">
        <v>1</v>
      </c>
      <c r="S38" s="49">
        <v>0</v>
      </c>
      <c r="T38" s="49">
        <v>0</v>
      </c>
      <c r="U38" s="49">
        <v>0</v>
      </c>
      <c r="V38" s="57">
        <v>1</v>
      </c>
    </row>
    <row r="39" spans="1:22" ht="15.75" thickBot="1" x14ac:dyDescent="0.3">
      <c r="A39" s="3" t="s">
        <v>65</v>
      </c>
      <c r="B39" s="12" t="s">
        <v>39</v>
      </c>
      <c r="C39" s="32">
        <f t="shared" si="9"/>
        <v>6</v>
      </c>
      <c r="D39" s="32">
        <f t="shared" si="3"/>
        <v>0</v>
      </c>
      <c r="E39" s="32">
        <f t="shared" si="10"/>
        <v>0</v>
      </c>
      <c r="F39" s="32">
        <f t="shared" si="4"/>
        <v>6</v>
      </c>
      <c r="G39" s="32">
        <f t="shared" si="5"/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49">
        <v>6</v>
      </c>
      <c r="N39" s="49">
        <v>0</v>
      </c>
      <c r="O39" s="49">
        <v>0</v>
      </c>
      <c r="P39" s="49">
        <v>6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</row>
    <row r="40" spans="1:22" ht="15.75" thickBot="1" x14ac:dyDescent="0.3">
      <c r="A40" s="3" t="s">
        <v>66</v>
      </c>
      <c r="B40" s="12" t="s">
        <v>67</v>
      </c>
      <c r="C40" s="32">
        <f t="shared" si="9"/>
        <v>4</v>
      </c>
      <c r="D40" s="32">
        <f t="shared" si="3"/>
        <v>4</v>
      </c>
      <c r="E40" s="32">
        <f t="shared" si="10"/>
        <v>0</v>
      </c>
      <c r="F40" s="32">
        <f t="shared" si="4"/>
        <v>0</v>
      </c>
      <c r="G40" s="32">
        <f t="shared" si="5"/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49">
        <v>4</v>
      </c>
      <c r="N40" s="49">
        <v>4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</row>
    <row r="41" spans="1:22" ht="60.75" thickBot="1" x14ac:dyDescent="0.3">
      <c r="A41" s="4" t="s">
        <v>68</v>
      </c>
      <c r="B41" s="10" t="s">
        <v>69</v>
      </c>
      <c r="C41" s="33">
        <f t="shared" si="9"/>
        <v>7</v>
      </c>
      <c r="D41" s="33">
        <f t="shared" si="3"/>
        <v>0</v>
      </c>
      <c r="E41" s="33">
        <f t="shared" si="10"/>
        <v>0</v>
      </c>
      <c r="F41" s="33">
        <f t="shared" si="4"/>
        <v>0</v>
      </c>
      <c r="G41" s="33">
        <f t="shared" si="5"/>
        <v>7</v>
      </c>
      <c r="H41" s="33">
        <f t="shared" ref="H41:L41" si="21">SUM(H42:H43)</f>
        <v>7</v>
      </c>
      <c r="I41" s="33">
        <f t="shared" si="21"/>
        <v>0</v>
      </c>
      <c r="J41" s="33">
        <f t="shared" si="21"/>
        <v>0</v>
      </c>
      <c r="K41" s="33">
        <f t="shared" si="21"/>
        <v>0</v>
      </c>
      <c r="L41" s="33">
        <f t="shared" si="21"/>
        <v>7</v>
      </c>
      <c r="M41" s="38">
        <v>0</v>
      </c>
      <c r="N41" s="38">
        <f t="shared" ref="N41:V41" si="22">SUM(N42:N43)</f>
        <v>0</v>
      </c>
      <c r="O41" s="38">
        <f t="shared" si="22"/>
        <v>0</v>
      </c>
      <c r="P41" s="38">
        <v>0</v>
      </c>
      <c r="Q41" s="38">
        <f t="shared" si="22"/>
        <v>0</v>
      </c>
      <c r="R41" s="33">
        <f t="shared" si="22"/>
        <v>0</v>
      </c>
      <c r="S41" s="33">
        <f t="shared" si="22"/>
        <v>0</v>
      </c>
      <c r="T41" s="33">
        <f t="shared" si="22"/>
        <v>0</v>
      </c>
      <c r="U41" s="33">
        <f t="shared" si="22"/>
        <v>0</v>
      </c>
      <c r="V41" s="33">
        <f t="shared" si="22"/>
        <v>0</v>
      </c>
    </row>
    <row r="42" spans="1:22" ht="15.75" thickBot="1" x14ac:dyDescent="0.3">
      <c r="A42" s="3" t="s">
        <v>70</v>
      </c>
      <c r="B42" s="12" t="s">
        <v>16</v>
      </c>
      <c r="C42" s="32">
        <f t="shared" si="9"/>
        <v>7</v>
      </c>
      <c r="D42" s="32">
        <f t="shared" si="3"/>
        <v>0</v>
      </c>
      <c r="E42" s="32">
        <f t="shared" si="10"/>
        <v>0</v>
      </c>
      <c r="F42" s="32">
        <f t="shared" si="4"/>
        <v>0</v>
      </c>
      <c r="G42" s="32">
        <f t="shared" si="5"/>
        <v>7</v>
      </c>
      <c r="H42" s="32">
        <v>7</v>
      </c>
      <c r="I42" s="32">
        <v>0</v>
      </c>
      <c r="J42" s="32">
        <v>0</v>
      </c>
      <c r="K42" s="32">
        <v>0</v>
      </c>
      <c r="L42" s="32">
        <v>7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</row>
    <row r="43" spans="1:22" ht="15.75" thickBot="1" x14ac:dyDescent="0.3">
      <c r="A43" s="3" t="s">
        <v>71</v>
      </c>
      <c r="B43" s="12" t="s">
        <v>39</v>
      </c>
      <c r="C43" s="49">
        <f t="shared" si="9"/>
        <v>0</v>
      </c>
      <c r="D43" s="49">
        <f t="shared" si="3"/>
        <v>0</v>
      </c>
      <c r="E43" s="49">
        <f t="shared" si="10"/>
        <v>0</v>
      </c>
      <c r="F43" s="49">
        <f t="shared" si="4"/>
        <v>0</v>
      </c>
      <c r="G43" s="49">
        <f t="shared" si="5"/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</row>
    <row r="44" spans="1:22" ht="24.75" thickBot="1" x14ac:dyDescent="0.3">
      <c r="A44" s="4" t="s">
        <v>72</v>
      </c>
      <c r="B44" s="10" t="s">
        <v>73</v>
      </c>
      <c r="C44" s="33">
        <f t="shared" si="9"/>
        <v>0</v>
      </c>
      <c r="D44" s="33">
        <f t="shared" si="3"/>
        <v>0</v>
      </c>
      <c r="E44" s="33">
        <f t="shared" si="10"/>
        <v>0</v>
      </c>
      <c r="F44" s="33">
        <f t="shared" si="4"/>
        <v>0</v>
      </c>
      <c r="G44" s="33">
        <f t="shared" si="5"/>
        <v>0</v>
      </c>
      <c r="H44" s="33">
        <f t="shared" ref="H44:L44" si="23">SUM(H45:H46)</f>
        <v>0</v>
      </c>
      <c r="I44" s="33">
        <f t="shared" si="23"/>
        <v>0</v>
      </c>
      <c r="J44" s="33">
        <f t="shared" si="23"/>
        <v>0</v>
      </c>
      <c r="K44" s="33">
        <f t="shared" si="23"/>
        <v>0</v>
      </c>
      <c r="L44" s="33">
        <f t="shared" si="23"/>
        <v>0</v>
      </c>
      <c r="M44" s="38">
        <f>SUM(M45:M46)</f>
        <v>0</v>
      </c>
      <c r="N44" s="38">
        <f t="shared" ref="N44:V44" si="24">SUM(N45:N46)</f>
        <v>0</v>
      </c>
      <c r="O44" s="38">
        <f t="shared" si="24"/>
        <v>0</v>
      </c>
      <c r="P44" s="38">
        <f t="shared" si="24"/>
        <v>0</v>
      </c>
      <c r="Q44" s="38">
        <f t="shared" si="24"/>
        <v>0</v>
      </c>
      <c r="R44" s="33">
        <f t="shared" si="24"/>
        <v>0</v>
      </c>
      <c r="S44" s="33">
        <f t="shared" si="24"/>
        <v>0</v>
      </c>
      <c r="T44" s="33">
        <f t="shared" si="24"/>
        <v>0</v>
      </c>
      <c r="U44" s="33">
        <f t="shared" si="24"/>
        <v>0</v>
      </c>
      <c r="V44" s="33">
        <f t="shared" si="24"/>
        <v>0</v>
      </c>
    </row>
    <row r="45" spans="1:22" ht="15.75" thickBot="1" x14ac:dyDescent="0.3">
      <c r="A45" s="3" t="s">
        <v>74</v>
      </c>
      <c r="B45" s="12" t="s">
        <v>16</v>
      </c>
      <c r="C45" s="32">
        <f t="shared" si="9"/>
        <v>0</v>
      </c>
      <c r="D45" s="32">
        <f t="shared" si="3"/>
        <v>0</v>
      </c>
      <c r="E45" s="32">
        <f t="shared" si="10"/>
        <v>0</v>
      </c>
      <c r="F45" s="32">
        <f t="shared" si="4"/>
        <v>0</v>
      </c>
      <c r="G45" s="32">
        <f t="shared" si="5"/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</row>
    <row r="46" spans="1:22" ht="15.75" thickBot="1" x14ac:dyDescent="0.3">
      <c r="A46" s="3" t="s">
        <v>75</v>
      </c>
      <c r="B46" s="12" t="s">
        <v>39</v>
      </c>
      <c r="C46" s="32">
        <f t="shared" si="9"/>
        <v>0</v>
      </c>
      <c r="D46" s="32">
        <f t="shared" si="3"/>
        <v>0</v>
      </c>
      <c r="E46" s="32">
        <f t="shared" si="10"/>
        <v>0</v>
      </c>
      <c r="F46" s="32">
        <f t="shared" si="4"/>
        <v>0</v>
      </c>
      <c r="G46" s="32">
        <f t="shared" si="5"/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</row>
    <row r="47" spans="1:22" ht="72.75" thickBot="1" x14ac:dyDescent="0.3">
      <c r="A47" s="4" t="s">
        <v>76</v>
      </c>
      <c r="B47" s="10" t="s">
        <v>77</v>
      </c>
      <c r="C47" s="31">
        <f t="shared" si="9"/>
        <v>0</v>
      </c>
      <c r="D47" s="31">
        <f t="shared" si="3"/>
        <v>0</v>
      </c>
      <c r="E47" s="31">
        <f t="shared" si="10"/>
        <v>0</v>
      </c>
      <c r="F47" s="31">
        <f t="shared" si="4"/>
        <v>0</v>
      </c>
      <c r="G47" s="31">
        <f t="shared" si="5"/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</row>
    <row r="48" spans="1:22" ht="60.75" thickBot="1" x14ac:dyDescent="0.3">
      <c r="A48" s="3" t="s">
        <v>78</v>
      </c>
      <c r="B48" s="12" t="s">
        <v>79</v>
      </c>
      <c r="C48" s="32">
        <f t="shared" si="9"/>
        <v>0</v>
      </c>
      <c r="D48" s="32">
        <f t="shared" si="3"/>
        <v>0</v>
      </c>
      <c r="E48" s="32">
        <f t="shared" si="10"/>
        <v>0</v>
      </c>
      <c r="F48" s="32">
        <f t="shared" si="4"/>
        <v>0</v>
      </c>
      <c r="G48" s="32">
        <f t="shared" si="5"/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</row>
    <row r="49" spans="1:22" ht="24.75" thickBot="1" x14ac:dyDescent="0.3">
      <c r="A49" s="2" t="s">
        <v>80</v>
      </c>
      <c r="B49" s="10" t="s">
        <v>81</v>
      </c>
      <c r="C49" s="31">
        <f t="shared" si="9"/>
        <v>861</v>
      </c>
      <c r="D49" s="31">
        <f t="shared" si="3"/>
        <v>616</v>
      </c>
      <c r="E49" s="31">
        <f t="shared" si="10"/>
        <v>0</v>
      </c>
      <c r="F49" s="31">
        <f t="shared" si="4"/>
        <v>104</v>
      </c>
      <c r="G49" s="31">
        <f t="shared" si="5"/>
        <v>141</v>
      </c>
      <c r="H49" s="31">
        <v>19</v>
      </c>
      <c r="I49" s="31">
        <f t="shared" ref="I49:K50" si="25">SUM(I53,I57,I60)</f>
        <v>0</v>
      </c>
      <c r="J49" s="31">
        <f t="shared" si="25"/>
        <v>0</v>
      </c>
      <c r="K49" s="31">
        <f t="shared" si="25"/>
        <v>0</v>
      </c>
      <c r="L49" s="31">
        <v>19</v>
      </c>
      <c r="M49" s="48">
        <v>829</v>
      </c>
      <c r="N49" s="48">
        <v>616</v>
      </c>
      <c r="O49" s="48">
        <f>SUM(O53,O57,O60)</f>
        <v>0</v>
      </c>
      <c r="P49" s="48">
        <v>104</v>
      </c>
      <c r="Q49" s="48">
        <v>109</v>
      </c>
      <c r="R49" s="31">
        <f t="shared" ref="R49:V51" si="26">SUM(R53,R57,R60)</f>
        <v>13</v>
      </c>
      <c r="S49" s="31">
        <f t="shared" si="26"/>
        <v>0</v>
      </c>
      <c r="T49" s="31">
        <f t="shared" si="26"/>
        <v>0</v>
      </c>
      <c r="U49" s="31">
        <f t="shared" si="26"/>
        <v>0</v>
      </c>
      <c r="V49" s="31">
        <f t="shared" si="26"/>
        <v>13</v>
      </c>
    </row>
    <row r="50" spans="1:22" ht="15.75" thickBot="1" x14ac:dyDescent="0.3">
      <c r="A50" s="3" t="s">
        <v>82</v>
      </c>
      <c r="B50" s="12" t="s">
        <v>16</v>
      </c>
      <c r="C50" s="32">
        <f t="shared" si="9"/>
        <v>513</v>
      </c>
      <c r="D50" s="32">
        <f t="shared" si="3"/>
        <v>357</v>
      </c>
      <c r="E50" s="32">
        <f t="shared" si="10"/>
        <v>0</v>
      </c>
      <c r="F50" s="32">
        <f t="shared" si="4"/>
        <v>15</v>
      </c>
      <c r="G50" s="32">
        <f t="shared" si="5"/>
        <v>141</v>
      </c>
      <c r="H50" s="32">
        <v>19</v>
      </c>
      <c r="I50" s="32">
        <f t="shared" si="25"/>
        <v>0</v>
      </c>
      <c r="J50" s="32">
        <f t="shared" si="25"/>
        <v>0</v>
      </c>
      <c r="K50" s="32">
        <f t="shared" si="25"/>
        <v>0</v>
      </c>
      <c r="L50" s="32">
        <v>19</v>
      </c>
      <c r="M50" s="49">
        <v>481</v>
      </c>
      <c r="N50" s="49">
        <v>357</v>
      </c>
      <c r="O50" s="49">
        <v>0</v>
      </c>
      <c r="P50" s="49">
        <v>15</v>
      </c>
      <c r="Q50" s="49">
        <v>109</v>
      </c>
      <c r="R50" s="57">
        <f t="shared" si="26"/>
        <v>13</v>
      </c>
      <c r="S50" s="57">
        <f t="shared" si="26"/>
        <v>0</v>
      </c>
      <c r="T50" s="57">
        <f t="shared" si="26"/>
        <v>0</v>
      </c>
      <c r="U50" s="57">
        <f t="shared" si="26"/>
        <v>0</v>
      </c>
      <c r="V50" s="57">
        <f t="shared" si="26"/>
        <v>13</v>
      </c>
    </row>
    <row r="51" spans="1:22" ht="15.75" thickBot="1" x14ac:dyDescent="0.3">
      <c r="A51" s="3" t="s">
        <v>83</v>
      </c>
      <c r="B51" s="12" t="s">
        <v>39</v>
      </c>
      <c r="C51" s="32">
        <f t="shared" si="9"/>
        <v>89</v>
      </c>
      <c r="D51" s="32">
        <f t="shared" si="3"/>
        <v>0</v>
      </c>
      <c r="E51" s="32">
        <f t="shared" si="10"/>
        <v>0</v>
      </c>
      <c r="F51" s="32">
        <f t="shared" si="4"/>
        <v>89</v>
      </c>
      <c r="G51" s="32">
        <f t="shared" si="5"/>
        <v>0</v>
      </c>
      <c r="H51" s="32">
        <f t="shared" ref="H51:L51" si="27">SUM(H55,H59,H62)</f>
        <v>0</v>
      </c>
      <c r="I51" s="32">
        <f t="shared" si="27"/>
        <v>0</v>
      </c>
      <c r="J51" s="32">
        <f t="shared" si="27"/>
        <v>0</v>
      </c>
      <c r="K51" s="32">
        <f t="shared" si="27"/>
        <v>0</v>
      </c>
      <c r="L51" s="32">
        <f t="shared" si="27"/>
        <v>0</v>
      </c>
      <c r="M51" s="49">
        <v>89</v>
      </c>
      <c r="N51" s="49">
        <v>0</v>
      </c>
      <c r="O51" s="49">
        <v>0</v>
      </c>
      <c r="P51" s="49">
        <v>89</v>
      </c>
      <c r="Q51" s="49">
        <v>0</v>
      </c>
      <c r="R51" s="57">
        <f t="shared" si="26"/>
        <v>0</v>
      </c>
      <c r="S51" s="57">
        <f t="shared" si="26"/>
        <v>0</v>
      </c>
      <c r="T51" s="57">
        <f t="shared" si="26"/>
        <v>0</v>
      </c>
      <c r="U51" s="57">
        <f t="shared" si="26"/>
        <v>0</v>
      </c>
      <c r="V51" s="57">
        <f t="shared" si="26"/>
        <v>0</v>
      </c>
    </row>
    <row r="52" spans="1:22" ht="15.75" thickBot="1" x14ac:dyDescent="0.3">
      <c r="A52" s="3" t="s">
        <v>84</v>
      </c>
      <c r="B52" s="12" t="s">
        <v>67</v>
      </c>
      <c r="C52" s="32">
        <f t="shared" si="9"/>
        <v>259</v>
      </c>
      <c r="D52" s="32">
        <f t="shared" si="3"/>
        <v>259</v>
      </c>
      <c r="E52" s="32">
        <f t="shared" si="10"/>
        <v>0</v>
      </c>
      <c r="F52" s="32">
        <f t="shared" si="4"/>
        <v>0</v>
      </c>
      <c r="G52" s="32">
        <f t="shared" si="5"/>
        <v>0</v>
      </c>
      <c r="H52" s="32">
        <f t="shared" ref="H52:L52" si="28">SUM(H56,H63)</f>
        <v>0</v>
      </c>
      <c r="I52" s="32">
        <f t="shared" si="28"/>
        <v>0</v>
      </c>
      <c r="J52" s="32">
        <f t="shared" si="28"/>
        <v>0</v>
      </c>
      <c r="K52" s="32">
        <f t="shared" si="28"/>
        <v>0</v>
      </c>
      <c r="L52" s="32">
        <f t="shared" si="28"/>
        <v>0</v>
      </c>
      <c r="M52" s="49">
        <v>259</v>
      </c>
      <c r="N52" s="49">
        <v>259</v>
      </c>
      <c r="O52" s="49">
        <v>0</v>
      </c>
      <c r="P52" s="49">
        <v>0</v>
      </c>
      <c r="Q52" s="49">
        <v>0</v>
      </c>
      <c r="R52" s="57">
        <f t="shared" ref="R52:V52" si="29">SUM(R56,R63)</f>
        <v>0</v>
      </c>
      <c r="S52" s="57">
        <f t="shared" si="29"/>
        <v>0</v>
      </c>
      <c r="T52" s="57">
        <f t="shared" si="29"/>
        <v>0</v>
      </c>
      <c r="U52" s="57">
        <f t="shared" si="29"/>
        <v>0</v>
      </c>
      <c r="V52" s="57">
        <f t="shared" si="29"/>
        <v>0</v>
      </c>
    </row>
    <row r="53" spans="1:22" ht="24.75" thickBot="1" x14ac:dyDescent="0.3">
      <c r="A53" s="3" t="s">
        <v>85</v>
      </c>
      <c r="B53" s="15" t="s">
        <v>561</v>
      </c>
      <c r="C53" s="52">
        <f t="shared" si="9"/>
        <v>861</v>
      </c>
      <c r="D53" s="52">
        <f t="shared" si="3"/>
        <v>616</v>
      </c>
      <c r="E53" s="52">
        <f t="shared" si="10"/>
        <v>0</v>
      </c>
      <c r="F53" s="52">
        <f t="shared" si="4"/>
        <v>104</v>
      </c>
      <c r="G53" s="52">
        <f t="shared" si="5"/>
        <v>141</v>
      </c>
      <c r="H53" s="52">
        <f t="shared" ref="H53:L53" si="30">SUM(H54:H56)</f>
        <v>19</v>
      </c>
      <c r="I53" s="52">
        <f t="shared" si="30"/>
        <v>0</v>
      </c>
      <c r="J53" s="52">
        <f t="shared" si="30"/>
        <v>0</v>
      </c>
      <c r="K53" s="52">
        <f t="shared" si="30"/>
        <v>0</v>
      </c>
      <c r="L53" s="52">
        <f t="shared" si="30"/>
        <v>19</v>
      </c>
      <c r="M53" s="54">
        <v>829</v>
      </c>
      <c r="N53" s="54">
        <v>616</v>
      </c>
      <c r="O53" s="54">
        <f t="shared" ref="O53" si="31">SUM(O54:O56)</f>
        <v>0</v>
      </c>
      <c r="P53" s="54">
        <v>104</v>
      </c>
      <c r="Q53" s="54">
        <v>109</v>
      </c>
      <c r="R53" s="58">
        <f t="shared" ref="R53:V53" si="32">SUM(R54:R56)</f>
        <v>13</v>
      </c>
      <c r="S53" s="58">
        <f t="shared" si="32"/>
        <v>0</v>
      </c>
      <c r="T53" s="58">
        <f t="shared" si="32"/>
        <v>0</v>
      </c>
      <c r="U53" s="58">
        <f t="shared" si="32"/>
        <v>0</v>
      </c>
      <c r="V53" s="58">
        <f t="shared" si="32"/>
        <v>13</v>
      </c>
    </row>
    <row r="54" spans="1:22" ht="15.75" thickBot="1" x14ac:dyDescent="0.3">
      <c r="A54" s="3" t="s">
        <v>86</v>
      </c>
      <c r="B54" s="12" t="s">
        <v>16</v>
      </c>
      <c r="C54" s="32">
        <f t="shared" si="9"/>
        <v>513</v>
      </c>
      <c r="D54" s="32">
        <f t="shared" si="3"/>
        <v>357</v>
      </c>
      <c r="E54" s="32">
        <f t="shared" si="10"/>
        <v>0</v>
      </c>
      <c r="F54" s="32">
        <f t="shared" si="4"/>
        <v>15</v>
      </c>
      <c r="G54" s="32">
        <f t="shared" si="5"/>
        <v>141</v>
      </c>
      <c r="H54" s="32">
        <v>19</v>
      </c>
      <c r="I54" s="32">
        <v>0</v>
      </c>
      <c r="J54" s="32">
        <v>0</v>
      </c>
      <c r="K54" s="32">
        <v>0</v>
      </c>
      <c r="L54" s="32">
        <v>19</v>
      </c>
      <c r="M54" s="49">
        <v>481</v>
      </c>
      <c r="N54" s="49">
        <v>357</v>
      </c>
      <c r="O54" s="49">
        <f t="shared" ref="O54:O55" si="33">SUM(O58,O62,O65)</f>
        <v>0</v>
      </c>
      <c r="P54" s="49">
        <v>15</v>
      </c>
      <c r="Q54" s="49">
        <v>109</v>
      </c>
      <c r="R54" s="57">
        <v>13</v>
      </c>
      <c r="S54" s="57">
        <v>0</v>
      </c>
      <c r="T54" s="57">
        <v>0</v>
      </c>
      <c r="U54" s="57">
        <v>0</v>
      </c>
      <c r="V54" s="57">
        <v>13</v>
      </c>
    </row>
    <row r="55" spans="1:22" ht="15.75" thickBot="1" x14ac:dyDescent="0.3">
      <c r="A55" s="3" t="s">
        <v>87</v>
      </c>
      <c r="B55" s="12" t="s">
        <v>39</v>
      </c>
      <c r="C55" s="32">
        <f t="shared" si="9"/>
        <v>89</v>
      </c>
      <c r="D55" s="32">
        <f t="shared" si="3"/>
        <v>0</v>
      </c>
      <c r="E55" s="32">
        <f t="shared" si="10"/>
        <v>0</v>
      </c>
      <c r="F55" s="32">
        <f t="shared" si="4"/>
        <v>89</v>
      </c>
      <c r="G55" s="32">
        <f t="shared" si="5"/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49">
        <v>89</v>
      </c>
      <c r="N55" s="49">
        <v>0</v>
      </c>
      <c r="O55" s="49">
        <f t="shared" si="33"/>
        <v>0</v>
      </c>
      <c r="P55" s="49">
        <v>89</v>
      </c>
      <c r="Q55" s="49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</row>
    <row r="56" spans="1:22" ht="15.75" thickBot="1" x14ac:dyDescent="0.3">
      <c r="A56" s="3" t="s">
        <v>88</v>
      </c>
      <c r="B56" s="12" t="s">
        <v>67</v>
      </c>
      <c r="C56" s="32">
        <f t="shared" si="9"/>
        <v>259</v>
      </c>
      <c r="D56" s="32">
        <f t="shared" si="3"/>
        <v>259</v>
      </c>
      <c r="E56" s="32">
        <f t="shared" si="10"/>
        <v>0</v>
      </c>
      <c r="F56" s="32">
        <f t="shared" si="4"/>
        <v>0</v>
      </c>
      <c r="G56" s="32">
        <f t="shared" si="5"/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49">
        <v>259</v>
      </c>
      <c r="N56" s="49">
        <v>259</v>
      </c>
      <c r="O56" s="49">
        <f t="shared" ref="O56" si="34">SUM(O60,O67)</f>
        <v>0</v>
      </c>
      <c r="P56" s="49">
        <v>0</v>
      </c>
      <c r="Q56" s="49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</row>
    <row r="57" spans="1:22" ht="36.75" thickBot="1" x14ac:dyDescent="0.3">
      <c r="A57" s="5" t="s">
        <v>89</v>
      </c>
      <c r="B57" s="15" t="s">
        <v>90</v>
      </c>
      <c r="C57" s="32">
        <f t="shared" si="9"/>
        <v>0</v>
      </c>
      <c r="D57" s="32">
        <f t="shared" si="3"/>
        <v>0</v>
      </c>
      <c r="E57" s="32">
        <f t="shared" si="10"/>
        <v>0</v>
      </c>
      <c r="F57" s="32">
        <f t="shared" si="4"/>
        <v>0</v>
      </c>
      <c r="G57" s="32">
        <f t="shared" si="5"/>
        <v>0</v>
      </c>
      <c r="H57" s="32">
        <f t="shared" ref="H57:L57" si="35">SUM(H58:H59)</f>
        <v>0</v>
      </c>
      <c r="I57" s="32">
        <f t="shared" si="35"/>
        <v>0</v>
      </c>
      <c r="J57" s="32">
        <f t="shared" si="35"/>
        <v>0</v>
      </c>
      <c r="K57" s="32">
        <f t="shared" si="35"/>
        <v>0</v>
      </c>
      <c r="L57" s="32">
        <f t="shared" si="35"/>
        <v>0</v>
      </c>
      <c r="M57" s="49">
        <f>SUM(M58:M59)</f>
        <v>0</v>
      </c>
      <c r="N57" s="49">
        <f t="shared" ref="N57:V57" si="36">SUM(N58:N59)</f>
        <v>0</v>
      </c>
      <c r="O57" s="49">
        <f t="shared" si="36"/>
        <v>0</v>
      </c>
      <c r="P57" s="49">
        <f t="shared" si="36"/>
        <v>0</v>
      </c>
      <c r="Q57" s="49">
        <f t="shared" si="36"/>
        <v>0</v>
      </c>
      <c r="R57" s="57">
        <f t="shared" si="36"/>
        <v>0</v>
      </c>
      <c r="S57" s="57">
        <f t="shared" si="36"/>
        <v>0</v>
      </c>
      <c r="T57" s="57">
        <f t="shared" si="36"/>
        <v>0</v>
      </c>
      <c r="U57" s="57">
        <f t="shared" si="36"/>
        <v>0</v>
      </c>
      <c r="V57" s="57">
        <f t="shared" si="36"/>
        <v>0</v>
      </c>
    </row>
    <row r="58" spans="1:22" ht="15.75" thickBot="1" x14ac:dyDescent="0.3">
      <c r="A58" s="3" t="s">
        <v>91</v>
      </c>
      <c r="B58" s="12" t="s">
        <v>16</v>
      </c>
      <c r="C58" s="32">
        <f t="shared" si="9"/>
        <v>0</v>
      </c>
      <c r="D58" s="32">
        <f t="shared" si="3"/>
        <v>0</v>
      </c>
      <c r="E58" s="32">
        <f t="shared" si="10"/>
        <v>0</v>
      </c>
      <c r="F58" s="32">
        <f t="shared" si="4"/>
        <v>0</v>
      </c>
      <c r="G58" s="32">
        <f t="shared" si="5"/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</row>
    <row r="59" spans="1:22" ht="15.75" thickBot="1" x14ac:dyDescent="0.3">
      <c r="A59" s="3" t="s">
        <v>92</v>
      </c>
      <c r="B59" s="12" t="s">
        <v>39</v>
      </c>
      <c r="C59" s="32">
        <f t="shared" si="9"/>
        <v>0</v>
      </c>
      <c r="D59" s="32">
        <f t="shared" si="3"/>
        <v>0</v>
      </c>
      <c r="E59" s="32">
        <f t="shared" si="10"/>
        <v>0</v>
      </c>
      <c r="F59" s="32">
        <f t="shared" si="4"/>
        <v>0</v>
      </c>
      <c r="G59" s="32">
        <f t="shared" si="5"/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</row>
    <row r="60" spans="1:22" ht="24.75" thickBot="1" x14ac:dyDescent="0.3">
      <c r="A60" s="3" t="s">
        <v>93</v>
      </c>
      <c r="B60" s="12" t="s">
        <v>562</v>
      </c>
      <c r="C60" s="52">
        <f t="shared" si="9"/>
        <v>50</v>
      </c>
      <c r="D60" s="52">
        <f t="shared" si="3"/>
        <v>0</v>
      </c>
      <c r="E60" s="52">
        <f t="shared" si="10"/>
        <v>0</v>
      </c>
      <c r="F60" s="52">
        <f t="shared" si="4"/>
        <v>50</v>
      </c>
      <c r="G60" s="52">
        <f t="shared" si="5"/>
        <v>0</v>
      </c>
      <c r="H60" s="52">
        <f t="shared" ref="H60:L60" si="37">SUM(H61:H63)</f>
        <v>0</v>
      </c>
      <c r="I60" s="52">
        <f t="shared" si="37"/>
        <v>0</v>
      </c>
      <c r="J60" s="52">
        <f t="shared" si="37"/>
        <v>0</v>
      </c>
      <c r="K60" s="52">
        <f t="shared" si="37"/>
        <v>0</v>
      </c>
      <c r="L60" s="52">
        <f t="shared" si="37"/>
        <v>0</v>
      </c>
      <c r="M60" s="54">
        <v>50</v>
      </c>
      <c r="N60" s="54">
        <v>0</v>
      </c>
      <c r="O60" s="54">
        <f t="shared" ref="O60" si="38">SUM(O61:O63)</f>
        <v>0</v>
      </c>
      <c r="P60" s="54">
        <v>50</v>
      </c>
      <c r="Q60" s="54">
        <v>0</v>
      </c>
      <c r="R60" s="58">
        <f t="shared" ref="R60:V60" si="39">SUM(R61:R63)</f>
        <v>0</v>
      </c>
      <c r="S60" s="58">
        <f t="shared" si="39"/>
        <v>0</v>
      </c>
      <c r="T60" s="58">
        <f t="shared" si="39"/>
        <v>0</v>
      </c>
      <c r="U60" s="58">
        <f t="shared" si="39"/>
        <v>0</v>
      </c>
      <c r="V60" s="58">
        <f t="shared" si="39"/>
        <v>0</v>
      </c>
    </row>
    <row r="61" spans="1:22" ht="15.75" thickBot="1" x14ac:dyDescent="0.3">
      <c r="A61" s="12" t="s">
        <v>95</v>
      </c>
      <c r="B61" s="12" t="s">
        <v>16</v>
      </c>
      <c r="C61" s="34">
        <f t="shared" si="9"/>
        <v>0</v>
      </c>
      <c r="D61" s="34">
        <f t="shared" si="3"/>
        <v>0</v>
      </c>
      <c r="E61" s="34">
        <f t="shared" si="10"/>
        <v>0</v>
      </c>
      <c r="F61" s="34">
        <f t="shared" si="4"/>
        <v>0</v>
      </c>
      <c r="G61" s="34">
        <f t="shared" si="5"/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</row>
    <row r="62" spans="1:22" ht="15.75" thickBot="1" x14ac:dyDescent="0.3">
      <c r="A62" s="3" t="s">
        <v>96</v>
      </c>
      <c r="B62" s="12" t="s">
        <v>39</v>
      </c>
      <c r="C62" s="32">
        <f t="shared" si="9"/>
        <v>41</v>
      </c>
      <c r="D62" s="32">
        <f t="shared" si="3"/>
        <v>0</v>
      </c>
      <c r="E62" s="32">
        <f t="shared" si="10"/>
        <v>0</v>
      </c>
      <c r="F62" s="32">
        <f t="shared" si="4"/>
        <v>41</v>
      </c>
      <c r="G62" s="32">
        <f t="shared" si="5"/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49">
        <v>41</v>
      </c>
      <c r="N62" s="49">
        <v>0</v>
      </c>
      <c r="O62" s="49">
        <v>0</v>
      </c>
      <c r="P62" s="49">
        <v>41</v>
      </c>
      <c r="Q62" s="49">
        <v>0</v>
      </c>
      <c r="R62" s="57">
        <v>0</v>
      </c>
      <c r="S62" s="57">
        <v>0</v>
      </c>
      <c r="T62" s="57">
        <v>0</v>
      </c>
      <c r="U62" s="57">
        <v>0</v>
      </c>
      <c r="V62" s="57">
        <v>0</v>
      </c>
    </row>
    <row r="63" spans="1:22" ht="15.75" thickBot="1" x14ac:dyDescent="0.3">
      <c r="A63" s="3" t="s">
        <v>97</v>
      </c>
      <c r="B63" s="12" t="s">
        <v>67</v>
      </c>
      <c r="C63" s="34">
        <f t="shared" si="9"/>
        <v>0</v>
      </c>
      <c r="D63" s="34">
        <f t="shared" si="3"/>
        <v>0</v>
      </c>
      <c r="E63" s="34">
        <f t="shared" si="10"/>
        <v>0</v>
      </c>
      <c r="F63" s="34">
        <f t="shared" si="4"/>
        <v>0</v>
      </c>
      <c r="G63" s="34">
        <f t="shared" si="5"/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</row>
    <row r="64" spans="1:22" ht="15.75" thickBot="1" x14ac:dyDescent="0.3">
      <c r="A64" s="3" t="s">
        <v>98</v>
      </c>
      <c r="B64" s="15" t="s">
        <v>99</v>
      </c>
      <c r="C64" s="49">
        <f t="shared" si="9"/>
        <v>416</v>
      </c>
      <c r="D64" s="49">
        <f t="shared" si="3"/>
        <v>398</v>
      </c>
      <c r="E64" s="32">
        <f t="shared" si="10"/>
        <v>0</v>
      </c>
      <c r="F64" s="32">
        <f t="shared" si="4"/>
        <v>26</v>
      </c>
      <c r="G64" s="32">
        <f t="shared" si="5"/>
        <v>0</v>
      </c>
      <c r="H64" s="32">
        <f t="shared" ref="H64:L74" si="40">SUM(H65:H67)</f>
        <v>0</v>
      </c>
      <c r="I64" s="32">
        <f t="shared" si="40"/>
        <v>0</v>
      </c>
      <c r="J64" s="32">
        <f t="shared" si="40"/>
        <v>0</v>
      </c>
      <c r="K64" s="32">
        <f t="shared" si="40"/>
        <v>0</v>
      </c>
      <c r="L64" s="32">
        <f t="shared" si="40"/>
        <v>0</v>
      </c>
      <c r="M64" s="49">
        <v>416</v>
      </c>
      <c r="N64" s="49">
        <v>398</v>
      </c>
      <c r="O64" s="49">
        <f t="shared" ref="O64:V64" si="41">SUM(O65:O67)</f>
        <v>0</v>
      </c>
      <c r="P64" s="49">
        <v>26</v>
      </c>
      <c r="Q64" s="49">
        <f t="shared" si="41"/>
        <v>0</v>
      </c>
      <c r="R64" s="57">
        <f t="shared" si="41"/>
        <v>0</v>
      </c>
      <c r="S64" s="57">
        <f t="shared" si="41"/>
        <v>0</v>
      </c>
      <c r="T64" s="57">
        <f t="shared" si="41"/>
        <v>0</v>
      </c>
      <c r="U64" s="57">
        <f t="shared" si="41"/>
        <v>0</v>
      </c>
      <c r="V64" s="57">
        <f t="shared" si="41"/>
        <v>0</v>
      </c>
    </row>
    <row r="65" spans="1:22" ht="15.75" thickBot="1" x14ac:dyDescent="0.3">
      <c r="A65" s="3" t="s">
        <v>100</v>
      </c>
      <c r="B65" s="12" t="s">
        <v>16</v>
      </c>
      <c r="C65" s="49">
        <f t="shared" si="9"/>
        <v>206</v>
      </c>
      <c r="D65" s="49">
        <f t="shared" si="3"/>
        <v>206</v>
      </c>
      <c r="E65" s="32">
        <f t="shared" si="10"/>
        <v>0</v>
      </c>
      <c r="F65" s="32">
        <f t="shared" si="4"/>
        <v>8</v>
      </c>
      <c r="G65" s="32">
        <f t="shared" si="5"/>
        <v>0</v>
      </c>
      <c r="H65" s="32">
        <v>0</v>
      </c>
      <c r="I65" s="52">
        <f t="shared" si="40"/>
        <v>0</v>
      </c>
      <c r="J65" s="52">
        <f t="shared" si="40"/>
        <v>0</v>
      </c>
      <c r="K65" s="52">
        <f t="shared" si="40"/>
        <v>0</v>
      </c>
      <c r="L65" s="32">
        <f t="shared" ref="L65:L74" si="42">H65</f>
        <v>0</v>
      </c>
      <c r="M65" s="49">
        <v>206</v>
      </c>
      <c r="N65" s="49">
        <v>206</v>
      </c>
      <c r="O65" s="49">
        <v>0</v>
      </c>
      <c r="P65" s="49">
        <v>8</v>
      </c>
      <c r="Q65" s="49">
        <v>0</v>
      </c>
      <c r="R65" s="57">
        <v>0</v>
      </c>
      <c r="S65" s="57">
        <v>0</v>
      </c>
      <c r="T65" s="57">
        <v>0</v>
      </c>
      <c r="U65" s="57">
        <v>0</v>
      </c>
      <c r="V65" s="57">
        <v>0</v>
      </c>
    </row>
    <row r="66" spans="1:22" ht="15.75" thickBot="1" x14ac:dyDescent="0.3">
      <c r="A66" s="3" t="s">
        <v>101</v>
      </c>
      <c r="B66" s="12" t="s">
        <v>39</v>
      </c>
      <c r="C66" s="49">
        <f t="shared" si="9"/>
        <v>18</v>
      </c>
      <c r="D66" s="49">
        <f t="shared" si="3"/>
        <v>0</v>
      </c>
      <c r="E66" s="32">
        <f t="shared" si="10"/>
        <v>0</v>
      </c>
      <c r="F66" s="32">
        <f t="shared" si="4"/>
        <v>18</v>
      </c>
      <c r="G66" s="32">
        <f t="shared" si="5"/>
        <v>0</v>
      </c>
      <c r="H66" s="32">
        <v>0</v>
      </c>
      <c r="I66" s="52">
        <f t="shared" si="40"/>
        <v>0</v>
      </c>
      <c r="J66" s="52">
        <f t="shared" si="40"/>
        <v>0</v>
      </c>
      <c r="K66" s="52">
        <f t="shared" si="40"/>
        <v>0</v>
      </c>
      <c r="L66" s="32">
        <f t="shared" si="42"/>
        <v>0</v>
      </c>
      <c r="M66" s="49">
        <v>18</v>
      </c>
      <c r="N66" s="49">
        <v>0</v>
      </c>
      <c r="O66" s="49">
        <v>0</v>
      </c>
      <c r="P66" s="49">
        <v>18</v>
      </c>
      <c r="Q66" s="49">
        <v>0</v>
      </c>
      <c r="R66" s="57">
        <v>0</v>
      </c>
      <c r="S66" s="57">
        <v>0</v>
      </c>
      <c r="T66" s="57">
        <v>0</v>
      </c>
      <c r="U66" s="57">
        <v>0</v>
      </c>
      <c r="V66" s="57">
        <v>0</v>
      </c>
    </row>
    <row r="67" spans="1:22" ht="15.75" thickBot="1" x14ac:dyDescent="0.3">
      <c r="A67" s="3" t="s">
        <v>102</v>
      </c>
      <c r="B67" s="12" t="s">
        <v>67</v>
      </c>
      <c r="C67" s="49">
        <f t="shared" si="9"/>
        <v>192</v>
      </c>
      <c r="D67" s="49">
        <f t="shared" si="3"/>
        <v>192</v>
      </c>
      <c r="E67" s="32">
        <f t="shared" si="10"/>
        <v>0</v>
      </c>
      <c r="F67" s="32">
        <f t="shared" si="4"/>
        <v>0</v>
      </c>
      <c r="G67" s="32">
        <f t="shared" si="5"/>
        <v>0</v>
      </c>
      <c r="H67" s="32">
        <v>0</v>
      </c>
      <c r="I67" s="52">
        <f t="shared" si="40"/>
        <v>0</v>
      </c>
      <c r="J67" s="52">
        <f t="shared" si="40"/>
        <v>0</v>
      </c>
      <c r="K67" s="52">
        <f t="shared" si="40"/>
        <v>0</v>
      </c>
      <c r="L67" s="32">
        <f t="shared" si="42"/>
        <v>0</v>
      </c>
      <c r="M67" s="49">
        <v>192</v>
      </c>
      <c r="N67" s="49">
        <v>192</v>
      </c>
      <c r="O67" s="49">
        <v>0</v>
      </c>
      <c r="P67" s="49">
        <v>0</v>
      </c>
      <c r="Q67" s="49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</row>
    <row r="68" spans="1:22" ht="36.75" thickBot="1" x14ac:dyDescent="0.3">
      <c r="A68" s="4" t="s">
        <v>103</v>
      </c>
      <c r="B68" s="10" t="s">
        <v>104</v>
      </c>
      <c r="C68" s="33">
        <f t="shared" si="9"/>
        <v>0</v>
      </c>
      <c r="D68" s="33">
        <f t="shared" si="3"/>
        <v>0</v>
      </c>
      <c r="E68" s="33">
        <f t="shared" si="10"/>
        <v>0</v>
      </c>
      <c r="F68" s="33">
        <f t="shared" si="4"/>
        <v>0</v>
      </c>
      <c r="G68" s="33">
        <f t="shared" si="5"/>
        <v>0</v>
      </c>
      <c r="H68" s="31">
        <v>0</v>
      </c>
      <c r="I68" s="53">
        <f t="shared" si="40"/>
        <v>0</v>
      </c>
      <c r="J68" s="53">
        <f t="shared" si="40"/>
        <v>0</v>
      </c>
      <c r="K68" s="53">
        <f t="shared" si="40"/>
        <v>0</v>
      </c>
      <c r="L68" s="31">
        <f t="shared" si="42"/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</row>
    <row r="69" spans="1:22" ht="15.75" thickBot="1" x14ac:dyDescent="0.3">
      <c r="A69" s="3" t="s">
        <v>105</v>
      </c>
      <c r="B69" s="12" t="s">
        <v>106</v>
      </c>
      <c r="C69" s="32">
        <f t="shared" si="9"/>
        <v>0</v>
      </c>
      <c r="D69" s="32">
        <f t="shared" si="3"/>
        <v>0</v>
      </c>
      <c r="E69" s="32">
        <f t="shared" si="10"/>
        <v>0</v>
      </c>
      <c r="F69" s="32">
        <f t="shared" si="4"/>
        <v>0</v>
      </c>
      <c r="G69" s="32">
        <f t="shared" si="5"/>
        <v>0</v>
      </c>
      <c r="H69" s="32">
        <v>0</v>
      </c>
      <c r="I69" s="52">
        <f t="shared" si="40"/>
        <v>0</v>
      </c>
      <c r="J69" s="52">
        <f t="shared" si="40"/>
        <v>0</v>
      </c>
      <c r="K69" s="52">
        <f t="shared" si="40"/>
        <v>0</v>
      </c>
      <c r="L69" s="32">
        <f t="shared" si="42"/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57">
        <v>0</v>
      </c>
      <c r="S69" s="57">
        <v>0</v>
      </c>
      <c r="T69" s="57">
        <v>0</v>
      </c>
      <c r="U69" s="57">
        <v>0</v>
      </c>
      <c r="V69" s="57">
        <v>0</v>
      </c>
    </row>
    <row r="70" spans="1:22" ht="15.75" thickBot="1" x14ac:dyDescent="0.3">
      <c r="A70" s="3" t="s">
        <v>107</v>
      </c>
      <c r="B70" s="12" t="s">
        <v>108</v>
      </c>
      <c r="C70" s="32">
        <f t="shared" si="9"/>
        <v>0</v>
      </c>
      <c r="D70" s="32">
        <f t="shared" si="3"/>
        <v>0</v>
      </c>
      <c r="E70" s="32">
        <f t="shared" si="10"/>
        <v>0</v>
      </c>
      <c r="F70" s="32">
        <f t="shared" si="4"/>
        <v>0</v>
      </c>
      <c r="G70" s="32">
        <f t="shared" si="5"/>
        <v>0</v>
      </c>
      <c r="H70" s="32">
        <v>0</v>
      </c>
      <c r="I70" s="52">
        <f t="shared" si="40"/>
        <v>0</v>
      </c>
      <c r="J70" s="52">
        <f t="shared" si="40"/>
        <v>0</v>
      </c>
      <c r="K70" s="52">
        <f t="shared" si="40"/>
        <v>0</v>
      </c>
      <c r="L70" s="32">
        <f t="shared" si="42"/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57">
        <v>0</v>
      </c>
      <c r="S70" s="57">
        <v>0</v>
      </c>
      <c r="T70" s="57">
        <v>0</v>
      </c>
      <c r="U70" s="57">
        <v>0</v>
      </c>
      <c r="V70" s="57">
        <v>0</v>
      </c>
    </row>
    <row r="71" spans="1:22" ht="36.75" thickBot="1" x14ac:dyDescent="0.3">
      <c r="A71" s="4" t="s">
        <v>109</v>
      </c>
      <c r="B71" s="10" t="s">
        <v>110</v>
      </c>
      <c r="C71" s="33">
        <f t="shared" si="9"/>
        <v>0</v>
      </c>
      <c r="D71" s="33">
        <f t="shared" si="3"/>
        <v>0</v>
      </c>
      <c r="E71" s="33">
        <f t="shared" si="10"/>
        <v>0</v>
      </c>
      <c r="F71" s="33">
        <f t="shared" si="4"/>
        <v>0</v>
      </c>
      <c r="G71" s="33">
        <f t="shared" si="5"/>
        <v>0</v>
      </c>
      <c r="H71" s="31">
        <v>0</v>
      </c>
      <c r="I71" s="53">
        <f t="shared" si="40"/>
        <v>0</v>
      </c>
      <c r="J71" s="53">
        <f t="shared" si="40"/>
        <v>0</v>
      </c>
      <c r="K71" s="53">
        <f t="shared" si="40"/>
        <v>0</v>
      </c>
      <c r="L71" s="31">
        <f t="shared" si="42"/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</row>
    <row r="72" spans="1:22" ht="36.75" thickBot="1" x14ac:dyDescent="0.3">
      <c r="A72" s="3" t="s">
        <v>111</v>
      </c>
      <c r="B72" s="12" t="s">
        <v>112</v>
      </c>
      <c r="C72" s="32">
        <f t="shared" si="9"/>
        <v>0</v>
      </c>
      <c r="D72" s="32">
        <f t="shared" si="3"/>
        <v>0</v>
      </c>
      <c r="E72" s="32">
        <f t="shared" si="10"/>
        <v>0</v>
      </c>
      <c r="F72" s="32">
        <f t="shared" si="4"/>
        <v>0</v>
      </c>
      <c r="G72" s="32">
        <f t="shared" si="5"/>
        <v>0</v>
      </c>
      <c r="H72" s="32">
        <v>0</v>
      </c>
      <c r="I72" s="52">
        <f t="shared" si="40"/>
        <v>0</v>
      </c>
      <c r="J72" s="52">
        <f t="shared" si="40"/>
        <v>0</v>
      </c>
      <c r="K72" s="52">
        <f t="shared" si="40"/>
        <v>0</v>
      </c>
      <c r="L72" s="32">
        <f t="shared" si="42"/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57">
        <v>0</v>
      </c>
      <c r="S72" s="57">
        <v>0</v>
      </c>
      <c r="T72" s="57">
        <v>0</v>
      </c>
      <c r="U72" s="57">
        <v>0</v>
      </c>
      <c r="V72" s="57">
        <v>0</v>
      </c>
    </row>
    <row r="73" spans="1:22" ht="24.75" thickBot="1" x14ac:dyDescent="0.3">
      <c r="A73" s="4" t="s">
        <v>113</v>
      </c>
      <c r="B73" s="10" t="s">
        <v>114</v>
      </c>
      <c r="C73" s="33">
        <f t="shared" si="9"/>
        <v>0</v>
      </c>
      <c r="D73" s="33">
        <f t="shared" si="3"/>
        <v>0</v>
      </c>
      <c r="E73" s="33">
        <f t="shared" si="10"/>
        <v>0</v>
      </c>
      <c r="F73" s="33">
        <f t="shared" si="4"/>
        <v>0</v>
      </c>
      <c r="G73" s="33">
        <f t="shared" si="5"/>
        <v>0</v>
      </c>
      <c r="H73" s="31">
        <v>0</v>
      </c>
      <c r="I73" s="53">
        <f t="shared" si="40"/>
        <v>0</v>
      </c>
      <c r="J73" s="53">
        <f t="shared" si="40"/>
        <v>0</v>
      </c>
      <c r="K73" s="53">
        <f t="shared" si="40"/>
        <v>0</v>
      </c>
      <c r="L73" s="31">
        <f t="shared" si="42"/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</row>
    <row r="74" spans="1:22" ht="24.75" thickBot="1" x14ac:dyDescent="0.3">
      <c r="A74" s="3" t="s">
        <v>115</v>
      </c>
      <c r="B74" s="12" t="s">
        <v>116</v>
      </c>
      <c r="C74" s="32">
        <f t="shared" si="9"/>
        <v>0</v>
      </c>
      <c r="D74" s="32">
        <f t="shared" si="3"/>
        <v>0</v>
      </c>
      <c r="E74" s="32">
        <f t="shared" si="10"/>
        <v>0</v>
      </c>
      <c r="F74" s="32">
        <f t="shared" si="4"/>
        <v>0</v>
      </c>
      <c r="G74" s="32">
        <f t="shared" si="5"/>
        <v>0</v>
      </c>
      <c r="H74" s="32">
        <v>0</v>
      </c>
      <c r="I74" s="52">
        <f t="shared" si="40"/>
        <v>0</v>
      </c>
      <c r="J74" s="52">
        <f t="shared" si="40"/>
        <v>0</v>
      </c>
      <c r="K74" s="52">
        <f t="shared" si="40"/>
        <v>0</v>
      </c>
      <c r="L74" s="32">
        <f t="shared" si="42"/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57">
        <v>0</v>
      </c>
      <c r="S74" s="57">
        <v>0</v>
      </c>
      <c r="T74" s="57">
        <v>0</v>
      </c>
      <c r="U74" s="57">
        <v>0</v>
      </c>
      <c r="V74" s="57">
        <v>0</v>
      </c>
    </row>
    <row r="75" spans="1:22" ht="36.75" thickBot="1" x14ac:dyDescent="0.3">
      <c r="A75" s="2" t="s">
        <v>117</v>
      </c>
      <c r="B75" s="10" t="s">
        <v>118</v>
      </c>
      <c r="C75" s="31">
        <f t="shared" si="9"/>
        <v>25</v>
      </c>
      <c r="D75" s="31">
        <f t="shared" si="3"/>
        <v>5</v>
      </c>
      <c r="E75" s="31">
        <f t="shared" si="10"/>
        <v>0</v>
      </c>
      <c r="F75" s="31">
        <f t="shared" si="4"/>
        <v>8</v>
      </c>
      <c r="G75" s="31">
        <f t="shared" si="5"/>
        <v>12</v>
      </c>
      <c r="H75" s="31">
        <f t="shared" ref="H75:L75" si="43">SUM(H76:H78)</f>
        <v>5</v>
      </c>
      <c r="I75" s="31">
        <f t="shared" si="43"/>
        <v>0</v>
      </c>
      <c r="J75" s="31">
        <f t="shared" si="43"/>
        <v>0</v>
      </c>
      <c r="K75" s="31">
        <f t="shared" si="43"/>
        <v>0</v>
      </c>
      <c r="L75" s="31">
        <f t="shared" si="43"/>
        <v>5</v>
      </c>
      <c r="M75" s="48">
        <v>19</v>
      </c>
      <c r="N75" s="48">
        <v>5</v>
      </c>
      <c r="O75" s="48">
        <f t="shared" ref="O75" si="44">SUM(O76:O78)</f>
        <v>0</v>
      </c>
      <c r="P75" s="48">
        <v>8</v>
      </c>
      <c r="Q75" s="48">
        <v>6</v>
      </c>
      <c r="R75" s="31">
        <f t="shared" ref="R75:V75" si="45">SUM(R76:R78)</f>
        <v>1</v>
      </c>
      <c r="S75" s="31">
        <f t="shared" si="45"/>
        <v>0</v>
      </c>
      <c r="T75" s="31">
        <f t="shared" si="45"/>
        <v>0</v>
      </c>
      <c r="U75" s="31">
        <f t="shared" si="45"/>
        <v>0</v>
      </c>
      <c r="V75" s="31">
        <f t="shared" si="45"/>
        <v>1</v>
      </c>
    </row>
    <row r="76" spans="1:22" ht="15.75" thickBot="1" x14ac:dyDescent="0.3">
      <c r="A76" s="3" t="s">
        <v>119</v>
      </c>
      <c r="B76" s="12" t="s">
        <v>16</v>
      </c>
      <c r="C76" s="32">
        <f t="shared" si="9"/>
        <v>15</v>
      </c>
      <c r="D76" s="32">
        <f t="shared" ref="D76:D139" si="46">SUM(I76,N76,S76)</f>
        <v>1</v>
      </c>
      <c r="E76" s="32">
        <f t="shared" si="10"/>
        <v>0</v>
      </c>
      <c r="F76" s="32">
        <f t="shared" ref="F76:F139" si="47">SUM(K76,P76,U76)</f>
        <v>2</v>
      </c>
      <c r="G76" s="32">
        <f t="shared" ref="G76:G139" si="48">SUM(L76,Q76,V76)</f>
        <v>12</v>
      </c>
      <c r="H76" s="32">
        <v>5</v>
      </c>
      <c r="I76" s="32">
        <v>0</v>
      </c>
      <c r="J76" s="32">
        <v>0</v>
      </c>
      <c r="K76" s="32">
        <v>0</v>
      </c>
      <c r="L76" s="32">
        <v>5</v>
      </c>
      <c r="M76" s="49">
        <v>9</v>
      </c>
      <c r="N76" s="49">
        <v>1</v>
      </c>
      <c r="O76" s="49">
        <v>0</v>
      </c>
      <c r="P76" s="49">
        <v>2</v>
      </c>
      <c r="Q76" s="49">
        <v>6</v>
      </c>
      <c r="R76" s="57">
        <v>1</v>
      </c>
      <c r="S76" s="57">
        <v>0</v>
      </c>
      <c r="T76" s="57">
        <v>0</v>
      </c>
      <c r="U76" s="57">
        <v>0</v>
      </c>
      <c r="V76" s="57">
        <v>1</v>
      </c>
    </row>
    <row r="77" spans="1:22" ht="15.75" thickBot="1" x14ac:dyDescent="0.3">
      <c r="A77" s="3" t="s">
        <v>120</v>
      </c>
      <c r="B77" s="12" t="s">
        <v>39</v>
      </c>
      <c r="C77" s="32">
        <f t="shared" si="9"/>
        <v>6</v>
      </c>
      <c r="D77" s="32">
        <f t="shared" si="46"/>
        <v>0</v>
      </c>
      <c r="E77" s="32">
        <f t="shared" si="10"/>
        <v>0</v>
      </c>
      <c r="F77" s="32">
        <f t="shared" si="47"/>
        <v>6</v>
      </c>
      <c r="G77" s="32">
        <f t="shared" si="48"/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49">
        <v>6</v>
      </c>
      <c r="N77" s="49">
        <v>0</v>
      </c>
      <c r="O77" s="49">
        <v>0</v>
      </c>
      <c r="P77" s="49">
        <v>6</v>
      </c>
      <c r="Q77" s="49">
        <v>0</v>
      </c>
      <c r="R77" s="57">
        <v>0</v>
      </c>
      <c r="S77" s="57">
        <v>0</v>
      </c>
      <c r="T77" s="57">
        <v>0</v>
      </c>
      <c r="U77" s="57">
        <v>0</v>
      </c>
      <c r="V77" s="57">
        <v>0</v>
      </c>
    </row>
    <row r="78" spans="1:22" ht="15.75" thickBot="1" x14ac:dyDescent="0.3">
      <c r="A78" s="3" t="s">
        <v>121</v>
      </c>
      <c r="B78" s="12" t="s">
        <v>67</v>
      </c>
      <c r="C78" s="32">
        <f t="shared" ref="C78:C141" si="49">SUM(H78,M78,R78)</f>
        <v>4</v>
      </c>
      <c r="D78" s="32">
        <f t="shared" si="46"/>
        <v>4</v>
      </c>
      <c r="E78" s="32">
        <f t="shared" si="10"/>
        <v>0</v>
      </c>
      <c r="F78" s="32">
        <f t="shared" si="47"/>
        <v>0</v>
      </c>
      <c r="G78" s="32">
        <f t="shared" si="48"/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49">
        <v>4</v>
      </c>
      <c r="N78" s="49">
        <v>4</v>
      </c>
      <c r="O78" s="49">
        <v>0</v>
      </c>
      <c r="P78" s="49">
        <v>0</v>
      </c>
      <c r="Q78" s="49">
        <v>0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</row>
    <row r="79" spans="1:22" ht="36.75" thickBot="1" x14ac:dyDescent="0.3">
      <c r="A79" s="2" t="s">
        <v>122</v>
      </c>
      <c r="B79" s="10" t="s">
        <v>123</v>
      </c>
      <c r="C79" s="31">
        <f t="shared" si="49"/>
        <v>25</v>
      </c>
      <c r="D79" s="31">
        <f t="shared" si="46"/>
        <v>5</v>
      </c>
      <c r="E79" s="31">
        <f t="shared" ref="E79:E142" si="50">SUM(J79,O79,T79)</f>
        <v>0</v>
      </c>
      <c r="F79" s="31">
        <f t="shared" si="47"/>
        <v>8</v>
      </c>
      <c r="G79" s="31">
        <f t="shared" si="48"/>
        <v>12</v>
      </c>
      <c r="H79" s="31">
        <f t="shared" ref="H79:L79" si="51">SUM(H80:H82)</f>
        <v>5</v>
      </c>
      <c r="I79" s="31">
        <f t="shared" si="51"/>
        <v>0</v>
      </c>
      <c r="J79" s="31">
        <f t="shared" si="51"/>
        <v>0</v>
      </c>
      <c r="K79" s="31">
        <f t="shared" si="51"/>
        <v>0</v>
      </c>
      <c r="L79" s="31">
        <f t="shared" si="51"/>
        <v>5</v>
      </c>
      <c r="M79" s="48">
        <v>19</v>
      </c>
      <c r="N79" s="48">
        <v>5</v>
      </c>
      <c r="O79" s="48">
        <f t="shared" ref="O79" si="52">SUM(O80:O82)</f>
        <v>0</v>
      </c>
      <c r="P79" s="48">
        <v>8</v>
      </c>
      <c r="Q79" s="48">
        <v>6</v>
      </c>
      <c r="R79" s="31">
        <f t="shared" ref="R79:V79" si="53">SUM(R80:R82)</f>
        <v>1</v>
      </c>
      <c r="S79" s="31">
        <f t="shared" si="53"/>
        <v>0</v>
      </c>
      <c r="T79" s="31">
        <f t="shared" si="53"/>
        <v>0</v>
      </c>
      <c r="U79" s="31">
        <f t="shared" si="53"/>
        <v>0</v>
      </c>
      <c r="V79" s="31">
        <f t="shared" si="53"/>
        <v>1</v>
      </c>
    </row>
    <row r="80" spans="1:22" ht="15.75" thickBot="1" x14ac:dyDescent="0.3">
      <c r="A80" s="3" t="s">
        <v>124</v>
      </c>
      <c r="B80" s="12" t="s">
        <v>16</v>
      </c>
      <c r="C80" s="32">
        <f t="shared" si="49"/>
        <v>15</v>
      </c>
      <c r="D80" s="32">
        <f t="shared" si="46"/>
        <v>1</v>
      </c>
      <c r="E80" s="32">
        <f t="shared" si="50"/>
        <v>0</v>
      </c>
      <c r="F80" s="32">
        <f t="shared" si="47"/>
        <v>2</v>
      </c>
      <c r="G80" s="32">
        <f t="shared" si="48"/>
        <v>12</v>
      </c>
      <c r="H80" s="32">
        <v>5</v>
      </c>
      <c r="I80" s="32">
        <v>0</v>
      </c>
      <c r="J80" s="32">
        <v>0</v>
      </c>
      <c r="K80" s="32">
        <v>0</v>
      </c>
      <c r="L80" s="32">
        <v>5</v>
      </c>
      <c r="M80" s="49">
        <v>9</v>
      </c>
      <c r="N80" s="49">
        <v>1</v>
      </c>
      <c r="O80" s="49">
        <v>0</v>
      </c>
      <c r="P80" s="49">
        <v>2</v>
      </c>
      <c r="Q80" s="49">
        <v>6</v>
      </c>
      <c r="R80" s="57">
        <v>1</v>
      </c>
      <c r="S80" s="57">
        <v>0</v>
      </c>
      <c r="T80" s="57">
        <v>0</v>
      </c>
      <c r="U80" s="57">
        <v>0</v>
      </c>
      <c r="V80" s="57">
        <v>1</v>
      </c>
    </row>
    <row r="81" spans="1:22" ht="15.75" thickBot="1" x14ac:dyDescent="0.3">
      <c r="A81" s="3" t="s">
        <v>125</v>
      </c>
      <c r="B81" s="12" t="s">
        <v>39</v>
      </c>
      <c r="C81" s="32">
        <f t="shared" si="49"/>
        <v>6</v>
      </c>
      <c r="D81" s="32">
        <f t="shared" si="46"/>
        <v>0</v>
      </c>
      <c r="E81" s="32">
        <f t="shared" si="50"/>
        <v>0</v>
      </c>
      <c r="F81" s="32">
        <f t="shared" si="47"/>
        <v>6</v>
      </c>
      <c r="G81" s="32">
        <f t="shared" si="48"/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49">
        <v>6</v>
      </c>
      <c r="N81" s="49">
        <v>0</v>
      </c>
      <c r="O81" s="49">
        <v>0</v>
      </c>
      <c r="P81" s="49">
        <v>6</v>
      </c>
      <c r="Q81" s="49">
        <v>0</v>
      </c>
      <c r="R81" s="57">
        <v>0</v>
      </c>
      <c r="S81" s="57">
        <v>0</v>
      </c>
      <c r="T81" s="57">
        <v>0</v>
      </c>
      <c r="U81" s="57">
        <v>0</v>
      </c>
      <c r="V81" s="57">
        <v>0</v>
      </c>
    </row>
    <row r="82" spans="1:22" ht="15.75" thickBot="1" x14ac:dyDescent="0.3">
      <c r="A82" s="3" t="s">
        <v>126</v>
      </c>
      <c r="B82" s="12" t="s">
        <v>67</v>
      </c>
      <c r="C82" s="32">
        <f t="shared" si="49"/>
        <v>4</v>
      </c>
      <c r="D82" s="32">
        <f t="shared" si="46"/>
        <v>4</v>
      </c>
      <c r="E82" s="32">
        <f t="shared" si="50"/>
        <v>0</v>
      </c>
      <c r="F82" s="32">
        <f t="shared" si="47"/>
        <v>0</v>
      </c>
      <c r="G82" s="32">
        <f t="shared" si="48"/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49">
        <v>4</v>
      </c>
      <c r="N82" s="49">
        <v>4</v>
      </c>
      <c r="O82" s="49">
        <v>0</v>
      </c>
      <c r="P82" s="49">
        <v>0</v>
      </c>
      <c r="Q82" s="49">
        <v>0</v>
      </c>
      <c r="R82" s="57">
        <v>0</v>
      </c>
      <c r="S82" s="57">
        <v>0</v>
      </c>
      <c r="T82" s="57">
        <v>0</v>
      </c>
      <c r="U82" s="57">
        <v>0</v>
      </c>
      <c r="V82" s="57">
        <v>0</v>
      </c>
    </row>
    <row r="83" spans="1:22" ht="24.75" thickBot="1" x14ac:dyDescent="0.3">
      <c r="A83" s="4" t="s">
        <v>127</v>
      </c>
      <c r="B83" s="10" t="s">
        <v>128</v>
      </c>
      <c r="C83" s="33">
        <f t="shared" si="49"/>
        <v>10</v>
      </c>
      <c r="D83" s="33">
        <f t="shared" si="46"/>
        <v>0</v>
      </c>
      <c r="E83" s="33">
        <f t="shared" si="50"/>
        <v>0</v>
      </c>
      <c r="F83" s="33">
        <f t="shared" si="47"/>
        <v>5</v>
      </c>
      <c r="G83" s="33">
        <f t="shared" si="48"/>
        <v>5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8">
        <v>10</v>
      </c>
      <c r="N83" s="38">
        <v>0</v>
      </c>
      <c r="O83" s="38">
        <v>0</v>
      </c>
      <c r="P83" s="38">
        <v>5</v>
      </c>
      <c r="Q83" s="38">
        <v>5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</row>
    <row r="84" spans="1:22" ht="24.75" thickBot="1" x14ac:dyDescent="0.3">
      <c r="A84" s="3" t="s">
        <v>129</v>
      </c>
      <c r="B84" s="12" t="s">
        <v>130</v>
      </c>
      <c r="C84" s="32">
        <f t="shared" si="49"/>
        <v>10</v>
      </c>
      <c r="D84" s="32">
        <f t="shared" si="46"/>
        <v>0</v>
      </c>
      <c r="E84" s="32">
        <f t="shared" si="50"/>
        <v>0</v>
      </c>
      <c r="F84" s="32">
        <f t="shared" si="47"/>
        <v>5</v>
      </c>
      <c r="G84" s="32">
        <f t="shared" si="48"/>
        <v>5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49">
        <v>10</v>
      </c>
      <c r="N84" s="49">
        <v>0</v>
      </c>
      <c r="O84" s="49">
        <v>0</v>
      </c>
      <c r="P84" s="49">
        <v>5</v>
      </c>
      <c r="Q84" s="49">
        <v>5</v>
      </c>
      <c r="R84" s="57">
        <v>0</v>
      </c>
      <c r="S84" s="57">
        <v>0</v>
      </c>
      <c r="T84" s="57">
        <v>0</v>
      </c>
      <c r="U84" s="57">
        <v>0</v>
      </c>
      <c r="V84" s="57">
        <v>0</v>
      </c>
    </row>
    <row r="85" spans="1:22" ht="24.75" thickBot="1" x14ac:dyDescent="0.3">
      <c r="A85" s="3" t="s">
        <v>131</v>
      </c>
      <c r="B85" s="12" t="s">
        <v>132</v>
      </c>
      <c r="C85" s="32">
        <f t="shared" si="49"/>
        <v>0</v>
      </c>
      <c r="D85" s="32">
        <f t="shared" si="46"/>
        <v>0</v>
      </c>
      <c r="E85" s="32">
        <f t="shared" si="50"/>
        <v>0</v>
      </c>
      <c r="F85" s="32">
        <f t="shared" si="47"/>
        <v>0</v>
      </c>
      <c r="G85" s="32">
        <f t="shared" si="48"/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57">
        <v>0</v>
      </c>
      <c r="S85" s="57">
        <v>0</v>
      </c>
      <c r="T85" s="57">
        <v>0</v>
      </c>
      <c r="U85" s="57">
        <v>0</v>
      </c>
      <c r="V85" s="57">
        <v>0</v>
      </c>
    </row>
    <row r="86" spans="1:22" ht="36.75" thickBot="1" x14ac:dyDescent="0.3">
      <c r="A86" s="2" t="s">
        <v>133</v>
      </c>
      <c r="B86" s="10" t="s">
        <v>134</v>
      </c>
      <c r="C86" s="31">
        <f t="shared" si="49"/>
        <v>73</v>
      </c>
      <c r="D86" s="31">
        <f t="shared" si="46"/>
        <v>13</v>
      </c>
      <c r="E86" s="31">
        <f t="shared" si="50"/>
        <v>0</v>
      </c>
      <c r="F86" s="31">
        <f t="shared" si="47"/>
        <v>14</v>
      </c>
      <c r="G86" s="31">
        <f t="shared" si="48"/>
        <v>46</v>
      </c>
      <c r="H86" s="31">
        <f t="shared" ref="H86:L87" si="54">SUM(H92,H98,H104,H110,H118,H124)</f>
        <v>9</v>
      </c>
      <c r="I86" s="31">
        <f t="shared" si="54"/>
        <v>0</v>
      </c>
      <c r="J86" s="31">
        <f t="shared" si="54"/>
        <v>0</v>
      </c>
      <c r="K86" s="31">
        <f t="shared" si="54"/>
        <v>0</v>
      </c>
      <c r="L86" s="31">
        <f t="shared" si="54"/>
        <v>9</v>
      </c>
      <c r="M86" s="48">
        <v>61</v>
      </c>
      <c r="N86" s="48">
        <v>13</v>
      </c>
      <c r="O86" s="48">
        <f t="shared" ref="O86" si="55">SUM(O87:O89)</f>
        <v>0</v>
      </c>
      <c r="P86" s="48">
        <v>14</v>
      </c>
      <c r="Q86" s="48">
        <v>34</v>
      </c>
      <c r="R86" s="31">
        <f t="shared" ref="R86:V91" si="56">SUM(R92,R98,R104,R110,R118,R124)</f>
        <v>3</v>
      </c>
      <c r="S86" s="31">
        <f t="shared" si="56"/>
        <v>0</v>
      </c>
      <c r="T86" s="31">
        <f t="shared" si="56"/>
        <v>0</v>
      </c>
      <c r="U86" s="31">
        <f t="shared" si="56"/>
        <v>0</v>
      </c>
      <c r="V86" s="31">
        <f t="shared" si="56"/>
        <v>3</v>
      </c>
    </row>
    <row r="87" spans="1:22" ht="15.75" thickBot="1" x14ac:dyDescent="0.3">
      <c r="A87" s="3" t="s">
        <v>135</v>
      </c>
      <c r="B87" s="12" t="s">
        <v>16</v>
      </c>
      <c r="C87" s="32">
        <f t="shared" si="49"/>
        <v>32</v>
      </c>
      <c r="D87" s="32">
        <f t="shared" si="46"/>
        <v>8</v>
      </c>
      <c r="E87" s="32">
        <f t="shared" si="50"/>
        <v>0</v>
      </c>
      <c r="F87" s="32">
        <f t="shared" si="47"/>
        <v>4</v>
      </c>
      <c r="G87" s="32">
        <f t="shared" si="48"/>
        <v>20</v>
      </c>
      <c r="H87" s="32">
        <v>5</v>
      </c>
      <c r="I87" s="32">
        <f t="shared" si="54"/>
        <v>0</v>
      </c>
      <c r="J87" s="32">
        <f t="shared" si="54"/>
        <v>0</v>
      </c>
      <c r="K87" s="32">
        <f t="shared" si="54"/>
        <v>0</v>
      </c>
      <c r="L87" s="32">
        <f t="shared" si="54"/>
        <v>5</v>
      </c>
      <c r="M87" s="49">
        <v>24</v>
      </c>
      <c r="N87" s="49">
        <v>8</v>
      </c>
      <c r="O87" s="49">
        <v>0</v>
      </c>
      <c r="P87" s="49">
        <v>4</v>
      </c>
      <c r="Q87" s="49">
        <v>12</v>
      </c>
      <c r="R87" s="57">
        <f t="shared" si="56"/>
        <v>3</v>
      </c>
      <c r="S87" s="57">
        <f t="shared" si="56"/>
        <v>0</v>
      </c>
      <c r="T87" s="57">
        <f t="shared" si="56"/>
        <v>0</v>
      </c>
      <c r="U87" s="57">
        <f t="shared" si="56"/>
        <v>0</v>
      </c>
      <c r="V87" s="57">
        <f t="shared" si="56"/>
        <v>3</v>
      </c>
    </row>
    <row r="88" spans="1:22" ht="15.75" thickBot="1" x14ac:dyDescent="0.3">
      <c r="A88" s="3" t="s">
        <v>136</v>
      </c>
      <c r="B88" s="12" t="s">
        <v>39</v>
      </c>
      <c r="C88" s="32">
        <f t="shared" si="49"/>
        <v>36</v>
      </c>
      <c r="D88" s="32">
        <f t="shared" si="46"/>
        <v>0</v>
      </c>
      <c r="E88" s="32">
        <f t="shared" si="50"/>
        <v>0</v>
      </c>
      <c r="F88" s="32">
        <f t="shared" si="47"/>
        <v>10</v>
      </c>
      <c r="G88" s="32">
        <f t="shared" si="48"/>
        <v>26</v>
      </c>
      <c r="H88" s="32">
        <f t="shared" ref="H88:L91" si="57">SUM(H94,H100,H106,H112,H120,H126)</f>
        <v>4</v>
      </c>
      <c r="I88" s="32">
        <f t="shared" si="57"/>
        <v>0</v>
      </c>
      <c r="J88" s="32">
        <f t="shared" si="57"/>
        <v>0</v>
      </c>
      <c r="K88" s="32">
        <f t="shared" si="57"/>
        <v>0</v>
      </c>
      <c r="L88" s="32">
        <f t="shared" si="57"/>
        <v>4</v>
      </c>
      <c r="M88" s="49">
        <v>32</v>
      </c>
      <c r="N88" s="49">
        <v>0</v>
      </c>
      <c r="O88" s="49">
        <v>0</v>
      </c>
      <c r="P88" s="49">
        <v>10</v>
      </c>
      <c r="Q88" s="49">
        <v>22</v>
      </c>
      <c r="R88" s="57">
        <f t="shared" si="56"/>
        <v>0</v>
      </c>
      <c r="S88" s="57">
        <f t="shared" si="56"/>
        <v>0</v>
      </c>
      <c r="T88" s="57">
        <f t="shared" si="56"/>
        <v>0</v>
      </c>
      <c r="U88" s="57">
        <f t="shared" si="56"/>
        <v>0</v>
      </c>
      <c r="V88" s="57">
        <f t="shared" si="56"/>
        <v>0</v>
      </c>
    </row>
    <row r="89" spans="1:22" ht="15.75" thickBot="1" x14ac:dyDescent="0.3">
      <c r="A89" s="3" t="s">
        <v>137</v>
      </c>
      <c r="B89" s="12" t="s">
        <v>67</v>
      </c>
      <c r="C89" s="32">
        <f t="shared" si="49"/>
        <v>5</v>
      </c>
      <c r="D89" s="32">
        <f t="shared" si="46"/>
        <v>5</v>
      </c>
      <c r="E89" s="32">
        <f t="shared" si="50"/>
        <v>0</v>
      </c>
      <c r="F89" s="32">
        <f t="shared" si="47"/>
        <v>0</v>
      </c>
      <c r="G89" s="32">
        <f t="shared" si="48"/>
        <v>0</v>
      </c>
      <c r="H89" s="32">
        <f t="shared" si="57"/>
        <v>0</v>
      </c>
      <c r="I89" s="32">
        <f t="shared" si="57"/>
        <v>0</v>
      </c>
      <c r="J89" s="32">
        <f t="shared" si="57"/>
        <v>0</v>
      </c>
      <c r="K89" s="32">
        <f t="shared" si="57"/>
        <v>0</v>
      </c>
      <c r="L89" s="32">
        <f t="shared" si="57"/>
        <v>0</v>
      </c>
      <c r="M89" s="49">
        <v>5</v>
      </c>
      <c r="N89" s="49">
        <v>5</v>
      </c>
      <c r="O89" s="49">
        <v>0</v>
      </c>
      <c r="P89" s="49">
        <v>0</v>
      </c>
      <c r="Q89" s="49">
        <v>0</v>
      </c>
      <c r="R89" s="57">
        <f t="shared" si="56"/>
        <v>0</v>
      </c>
      <c r="S89" s="57">
        <f t="shared" si="56"/>
        <v>0</v>
      </c>
      <c r="T89" s="57">
        <f t="shared" si="56"/>
        <v>0</v>
      </c>
      <c r="U89" s="57">
        <f t="shared" si="56"/>
        <v>0</v>
      </c>
      <c r="V89" s="57">
        <f t="shared" si="56"/>
        <v>0</v>
      </c>
    </row>
    <row r="90" spans="1:22" ht="15.75" thickBot="1" x14ac:dyDescent="0.3">
      <c r="A90" s="3" t="s">
        <v>138</v>
      </c>
      <c r="B90" s="12" t="s">
        <v>139</v>
      </c>
      <c r="C90" s="32">
        <f t="shared" si="49"/>
        <v>1</v>
      </c>
      <c r="D90" s="32">
        <f t="shared" si="46"/>
        <v>1</v>
      </c>
      <c r="E90" s="32">
        <f t="shared" si="50"/>
        <v>0</v>
      </c>
      <c r="F90" s="32">
        <f t="shared" si="47"/>
        <v>0</v>
      </c>
      <c r="G90" s="32">
        <f t="shared" si="48"/>
        <v>0</v>
      </c>
      <c r="H90" s="32">
        <f t="shared" si="57"/>
        <v>0</v>
      </c>
      <c r="I90" s="32">
        <f t="shared" si="57"/>
        <v>0</v>
      </c>
      <c r="J90" s="32">
        <f t="shared" si="57"/>
        <v>0</v>
      </c>
      <c r="K90" s="32">
        <f t="shared" si="57"/>
        <v>0</v>
      </c>
      <c r="L90" s="32">
        <f t="shared" si="57"/>
        <v>0</v>
      </c>
      <c r="M90" s="49">
        <v>1</v>
      </c>
      <c r="N90" s="49">
        <v>1</v>
      </c>
      <c r="O90" s="49">
        <f t="shared" ref="O90:O91" si="58">SUM(O96,O102,O108,O114,O122,O128)</f>
        <v>0</v>
      </c>
      <c r="P90" s="49">
        <v>0</v>
      </c>
      <c r="Q90" s="49">
        <v>0</v>
      </c>
      <c r="R90" s="57">
        <f t="shared" si="56"/>
        <v>0</v>
      </c>
      <c r="S90" s="57">
        <f t="shared" si="56"/>
        <v>0</v>
      </c>
      <c r="T90" s="57">
        <f t="shared" si="56"/>
        <v>0</v>
      </c>
      <c r="U90" s="57">
        <f t="shared" si="56"/>
        <v>0</v>
      </c>
      <c r="V90" s="57">
        <f t="shared" si="56"/>
        <v>0</v>
      </c>
    </row>
    <row r="91" spans="1:22" ht="15.75" thickBot="1" x14ac:dyDescent="0.3">
      <c r="A91" s="3" t="s">
        <v>140</v>
      </c>
      <c r="B91" s="12" t="s">
        <v>141</v>
      </c>
      <c r="C91" s="32">
        <f t="shared" si="49"/>
        <v>63</v>
      </c>
      <c r="D91" s="32">
        <f t="shared" si="46"/>
        <v>12</v>
      </c>
      <c r="E91" s="32">
        <f t="shared" si="50"/>
        <v>0</v>
      </c>
      <c r="F91" s="32">
        <f t="shared" si="47"/>
        <v>14</v>
      </c>
      <c r="G91" s="32">
        <f t="shared" si="48"/>
        <v>37</v>
      </c>
      <c r="H91" s="32">
        <f t="shared" si="57"/>
        <v>0</v>
      </c>
      <c r="I91" s="32">
        <f t="shared" si="57"/>
        <v>0</v>
      </c>
      <c r="J91" s="32">
        <f t="shared" si="57"/>
        <v>0</v>
      </c>
      <c r="K91" s="32">
        <f t="shared" si="57"/>
        <v>0</v>
      </c>
      <c r="L91" s="32">
        <f t="shared" si="57"/>
        <v>0</v>
      </c>
      <c r="M91" s="49">
        <v>60</v>
      </c>
      <c r="N91" s="49">
        <v>12</v>
      </c>
      <c r="O91" s="49">
        <f t="shared" si="58"/>
        <v>0</v>
      </c>
      <c r="P91" s="49">
        <v>14</v>
      </c>
      <c r="Q91" s="49">
        <v>34</v>
      </c>
      <c r="R91" s="57">
        <f t="shared" si="56"/>
        <v>3</v>
      </c>
      <c r="S91" s="57">
        <f t="shared" si="56"/>
        <v>0</v>
      </c>
      <c r="T91" s="57">
        <f t="shared" si="56"/>
        <v>0</v>
      </c>
      <c r="U91" s="57">
        <f t="shared" si="56"/>
        <v>0</v>
      </c>
      <c r="V91" s="57">
        <f t="shared" si="56"/>
        <v>3</v>
      </c>
    </row>
    <row r="92" spans="1:22" ht="36.75" thickBot="1" x14ac:dyDescent="0.3">
      <c r="A92" s="3" t="s">
        <v>142</v>
      </c>
      <c r="B92" s="15" t="s">
        <v>563</v>
      </c>
      <c r="C92" s="52">
        <f t="shared" si="49"/>
        <v>0</v>
      </c>
      <c r="D92" s="52">
        <f t="shared" si="46"/>
        <v>0</v>
      </c>
      <c r="E92" s="52">
        <f t="shared" si="50"/>
        <v>0</v>
      </c>
      <c r="F92" s="52">
        <f t="shared" si="47"/>
        <v>0</v>
      </c>
      <c r="G92" s="52">
        <f t="shared" si="48"/>
        <v>0</v>
      </c>
      <c r="H92" s="52">
        <f t="shared" ref="H92:L92" si="59">SUM(H93:H95)</f>
        <v>0</v>
      </c>
      <c r="I92" s="52">
        <f t="shared" si="59"/>
        <v>0</v>
      </c>
      <c r="J92" s="52">
        <f t="shared" si="59"/>
        <v>0</v>
      </c>
      <c r="K92" s="52">
        <f t="shared" si="59"/>
        <v>0</v>
      </c>
      <c r="L92" s="52">
        <f t="shared" si="59"/>
        <v>0</v>
      </c>
      <c r="M92" s="54">
        <f>SUM(M93:M95)</f>
        <v>0</v>
      </c>
      <c r="N92" s="54">
        <f t="shared" ref="N92:V92" si="60">SUM(N93:N95)</f>
        <v>0</v>
      </c>
      <c r="O92" s="54">
        <f t="shared" si="60"/>
        <v>0</v>
      </c>
      <c r="P92" s="54">
        <f t="shared" si="60"/>
        <v>0</v>
      </c>
      <c r="Q92" s="54">
        <f t="shared" si="60"/>
        <v>0</v>
      </c>
      <c r="R92" s="58">
        <f t="shared" si="60"/>
        <v>0</v>
      </c>
      <c r="S92" s="58">
        <f t="shared" si="60"/>
        <v>0</v>
      </c>
      <c r="T92" s="58">
        <f t="shared" si="60"/>
        <v>0</v>
      </c>
      <c r="U92" s="58">
        <f t="shared" si="60"/>
        <v>0</v>
      </c>
      <c r="V92" s="58">
        <f t="shared" si="60"/>
        <v>0</v>
      </c>
    </row>
    <row r="93" spans="1:22" ht="15.75" thickBot="1" x14ac:dyDescent="0.3">
      <c r="A93" s="3" t="s">
        <v>143</v>
      </c>
      <c r="B93" s="12" t="s">
        <v>16</v>
      </c>
      <c r="C93" s="32">
        <f t="shared" si="49"/>
        <v>0</v>
      </c>
      <c r="D93" s="32">
        <f t="shared" si="46"/>
        <v>0</v>
      </c>
      <c r="E93" s="32">
        <f t="shared" si="50"/>
        <v>0</v>
      </c>
      <c r="F93" s="32">
        <f t="shared" si="47"/>
        <v>0</v>
      </c>
      <c r="G93" s="32">
        <f t="shared" si="48"/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57">
        <v>0</v>
      </c>
      <c r="S93" s="57">
        <v>0</v>
      </c>
      <c r="T93" s="57">
        <v>0</v>
      </c>
      <c r="U93" s="57">
        <v>0</v>
      </c>
      <c r="V93" s="57">
        <v>0</v>
      </c>
    </row>
    <row r="94" spans="1:22" ht="15.75" thickBot="1" x14ac:dyDescent="0.3">
      <c r="A94" s="3" t="s">
        <v>144</v>
      </c>
      <c r="B94" s="12" t="s">
        <v>39</v>
      </c>
      <c r="C94" s="32">
        <f t="shared" si="49"/>
        <v>0</v>
      </c>
      <c r="D94" s="32">
        <f t="shared" si="46"/>
        <v>0</v>
      </c>
      <c r="E94" s="32">
        <f t="shared" si="50"/>
        <v>0</v>
      </c>
      <c r="F94" s="32">
        <f t="shared" si="47"/>
        <v>0</v>
      </c>
      <c r="G94" s="32">
        <f t="shared" si="48"/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57">
        <v>0</v>
      </c>
      <c r="S94" s="57">
        <v>0</v>
      </c>
      <c r="T94" s="57">
        <v>0</v>
      </c>
      <c r="U94" s="57">
        <v>0</v>
      </c>
      <c r="V94" s="57">
        <v>0</v>
      </c>
    </row>
    <row r="95" spans="1:22" ht="15.75" thickBot="1" x14ac:dyDescent="0.3">
      <c r="A95" s="3" t="s">
        <v>145</v>
      </c>
      <c r="B95" s="12" t="s">
        <v>67</v>
      </c>
      <c r="C95" s="32">
        <f t="shared" si="49"/>
        <v>0</v>
      </c>
      <c r="D95" s="32">
        <f t="shared" si="46"/>
        <v>0</v>
      </c>
      <c r="E95" s="32">
        <f t="shared" si="50"/>
        <v>0</v>
      </c>
      <c r="F95" s="32">
        <f t="shared" si="47"/>
        <v>0</v>
      </c>
      <c r="G95" s="32">
        <f t="shared" si="48"/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57">
        <v>0</v>
      </c>
      <c r="S95" s="57">
        <v>0</v>
      </c>
      <c r="T95" s="57">
        <v>0</v>
      </c>
      <c r="U95" s="57">
        <v>0</v>
      </c>
      <c r="V95" s="57">
        <v>0</v>
      </c>
    </row>
    <row r="96" spans="1:22" ht="15.75" thickBot="1" x14ac:dyDescent="0.3">
      <c r="A96" s="3" t="s">
        <v>146</v>
      </c>
      <c r="B96" s="12" t="s">
        <v>147</v>
      </c>
      <c r="C96" s="32">
        <f t="shared" si="49"/>
        <v>0</v>
      </c>
      <c r="D96" s="32">
        <f t="shared" si="46"/>
        <v>0</v>
      </c>
      <c r="E96" s="32">
        <f t="shared" si="50"/>
        <v>0</v>
      </c>
      <c r="F96" s="32">
        <f t="shared" si="47"/>
        <v>0</v>
      </c>
      <c r="G96" s="32">
        <f t="shared" si="48"/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57">
        <v>0</v>
      </c>
      <c r="S96" s="57">
        <v>0</v>
      </c>
      <c r="T96" s="57">
        <v>0</v>
      </c>
      <c r="U96" s="57">
        <v>0</v>
      </c>
      <c r="V96" s="57">
        <v>0</v>
      </c>
    </row>
    <row r="97" spans="1:22" ht="15.75" thickBot="1" x14ac:dyDescent="0.3">
      <c r="A97" s="3" t="s">
        <v>148</v>
      </c>
      <c r="B97" s="12" t="s">
        <v>141</v>
      </c>
      <c r="C97" s="32">
        <f t="shared" si="49"/>
        <v>0</v>
      </c>
      <c r="D97" s="32">
        <f t="shared" si="46"/>
        <v>0</v>
      </c>
      <c r="E97" s="32">
        <f t="shared" si="50"/>
        <v>0</v>
      </c>
      <c r="F97" s="32">
        <f t="shared" si="47"/>
        <v>0</v>
      </c>
      <c r="G97" s="32">
        <f t="shared" si="48"/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57">
        <v>0</v>
      </c>
      <c r="S97" s="57">
        <v>0</v>
      </c>
      <c r="T97" s="57">
        <v>0</v>
      </c>
      <c r="U97" s="57">
        <v>0</v>
      </c>
      <c r="V97" s="57">
        <v>0</v>
      </c>
    </row>
    <row r="98" spans="1:22" ht="15.75" thickBot="1" x14ac:dyDescent="0.3">
      <c r="A98" s="5" t="s">
        <v>149</v>
      </c>
      <c r="B98" s="15" t="s">
        <v>150</v>
      </c>
      <c r="C98" s="32">
        <f t="shared" si="49"/>
        <v>0</v>
      </c>
      <c r="D98" s="32">
        <f t="shared" si="46"/>
        <v>0</v>
      </c>
      <c r="E98" s="32">
        <f t="shared" si="50"/>
        <v>0</v>
      </c>
      <c r="F98" s="32">
        <f t="shared" si="47"/>
        <v>0</v>
      </c>
      <c r="G98" s="32">
        <f t="shared" si="48"/>
        <v>0</v>
      </c>
      <c r="H98" s="32">
        <f t="shared" ref="H98:L98" si="61">SUM(H99:H101)</f>
        <v>0</v>
      </c>
      <c r="I98" s="32">
        <f t="shared" si="61"/>
        <v>0</v>
      </c>
      <c r="J98" s="32">
        <f t="shared" si="61"/>
        <v>0</v>
      </c>
      <c r="K98" s="32">
        <f t="shared" si="61"/>
        <v>0</v>
      </c>
      <c r="L98" s="32">
        <f t="shared" si="61"/>
        <v>0</v>
      </c>
      <c r="M98" s="49">
        <f>SUM(M99:M101)</f>
        <v>0</v>
      </c>
      <c r="N98" s="49">
        <f t="shared" ref="N98:V98" si="62">SUM(N99:N101)</f>
        <v>0</v>
      </c>
      <c r="O98" s="49">
        <f t="shared" si="62"/>
        <v>0</v>
      </c>
      <c r="P98" s="49">
        <f t="shared" si="62"/>
        <v>0</v>
      </c>
      <c r="Q98" s="49">
        <f t="shared" si="62"/>
        <v>0</v>
      </c>
      <c r="R98" s="57">
        <f t="shared" si="62"/>
        <v>0</v>
      </c>
      <c r="S98" s="57">
        <f t="shared" si="62"/>
        <v>0</v>
      </c>
      <c r="T98" s="57">
        <f t="shared" si="62"/>
        <v>0</v>
      </c>
      <c r="U98" s="57">
        <f t="shared" si="62"/>
        <v>0</v>
      </c>
      <c r="V98" s="57">
        <f t="shared" si="62"/>
        <v>0</v>
      </c>
    </row>
    <row r="99" spans="1:22" ht="15.75" thickBot="1" x14ac:dyDescent="0.3">
      <c r="A99" s="3" t="s">
        <v>151</v>
      </c>
      <c r="B99" s="12" t="s">
        <v>16</v>
      </c>
      <c r="C99" s="32">
        <f t="shared" si="49"/>
        <v>0</v>
      </c>
      <c r="D99" s="32">
        <f t="shared" si="46"/>
        <v>0</v>
      </c>
      <c r="E99" s="32">
        <f t="shared" si="50"/>
        <v>0</v>
      </c>
      <c r="F99" s="32">
        <f t="shared" si="47"/>
        <v>0</v>
      </c>
      <c r="G99" s="32">
        <f t="shared" si="48"/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57">
        <v>0</v>
      </c>
      <c r="S99" s="57">
        <v>0</v>
      </c>
      <c r="T99" s="57">
        <v>0</v>
      </c>
      <c r="U99" s="57">
        <v>0</v>
      </c>
      <c r="V99" s="57">
        <v>0</v>
      </c>
    </row>
    <row r="100" spans="1:22" ht="15.75" thickBot="1" x14ac:dyDescent="0.3">
      <c r="A100" s="3" t="s">
        <v>152</v>
      </c>
      <c r="B100" s="12" t="s">
        <v>39</v>
      </c>
      <c r="C100" s="32">
        <f t="shared" si="49"/>
        <v>0</v>
      </c>
      <c r="D100" s="32">
        <f t="shared" si="46"/>
        <v>0</v>
      </c>
      <c r="E100" s="32">
        <f t="shared" si="50"/>
        <v>0</v>
      </c>
      <c r="F100" s="32">
        <f t="shared" si="47"/>
        <v>0</v>
      </c>
      <c r="G100" s="32">
        <f t="shared" si="48"/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57">
        <v>0</v>
      </c>
      <c r="S100" s="57">
        <v>0</v>
      </c>
      <c r="T100" s="57">
        <v>0</v>
      </c>
      <c r="U100" s="57">
        <v>0</v>
      </c>
      <c r="V100" s="57">
        <v>0</v>
      </c>
    </row>
    <row r="101" spans="1:22" ht="15.75" thickBot="1" x14ac:dyDescent="0.3">
      <c r="A101" s="3" t="s">
        <v>153</v>
      </c>
      <c r="B101" s="12" t="s">
        <v>67</v>
      </c>
      <c r="C101" s="32">
        <f t="shared" si="49"/>
        <v>0</v>
      </c>
      <c r="D101" s="32">
        <f t="shared" si="46"/>
        <v>0</v>
      </c>
      <c r="E101" s="32">
        <f t="shared" si="50"/>
        <v>0</v>
      </c>
      <c r="F101" s="32">
        <f t="shared" si="47"/>
        <v>0</v>
      </c>
      <c r="G101" s="32">
        <f t="shared" si="48"/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57">
        <v>0</v>
      </c>
      <c r="S101" s="57">
        <v>0</v>
      </c>
      <c r="T101" s="57">
        <v>0</v>
      </c>
      <c r="U101" s="57">
        <v>0</v>
      </c>
      <c r="V101" s="57">
        <v>0</v>
      </c>
    </row>
    <row r="102" spans="1:22" ht="15.75" thickBot="1" x14ac:dyDescent="0.3">
      <c r="A102" s="3" t="s">
        <v>154</v>
      </c>
      <c r="B102" s="12" t="s">
        <v>155</v>
      </c>
      <c r="C102" s="32">
        <f t="shared" si="49"/>
        <v>0</v>
      </c>
      <c r="D102" s="32">
        <f t="shared" si="46"/>
        <v>0</v>
      </c>
      <c r="E102" s="32">
        <f t="shared" si="50"/>
        <v>0</v>
      </c>
      <c r="F102" s="32">
        <f t="shared" si="47"/>
        <v>0</v>
      </c>
      <c r="G102" s="32">
        <f t="shared" si="48"/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57">
        <v>0</v>
      </c>
      <c r="S102" s="57">
        <v>0</v>
      </c>
      <c r="T102" s="57">
        <v>0</v>
      </c>
      <c r="U102" s="57">
        <v>0</v>
      </c>
      <c r="V102" s="57">
        <v>0</v>
      </c>
    </row>
    <row r="103" spans="1:22" ht="15.75" thickBot="1" x14ac:dyDescent="0.3">
      <c r="A103" s="3" t="s">
        <v>156</v>
      </c>
      <c r="B103" s="12" t="s">
        <v>141</v>
      </c>
      <c r="C103" s="32">
        <f t="shared" si="49"/>
        <v>0</v>
      </c>
      <c r="D103" s="32">
        <f t="shared" si="46"/>
        <v>0</v>
      </c>
      <c r="E103" s="32">
        <f t="shared" si="50"/>
        <v>0</v>
      </c>
      <c r="F103" s="32">
        <f t="shared" si="47"/>
        <v>0</v>
      </c>
      <c r="G103" s="32">
        <f t="shared" si="48"/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57">
        <v>0</v>
      </c>
      <c r="S103" s="57">
        <v>0</v>
      </c>
      <c r="T103" s="57">
        <v>0</v>
      </c>
      <c r="U103" s="57">
        <v>0</v>
      </c>
      <c r="V103" s="57">
        <v>0</v>
      </c>
    </row>
    <row r="104" spans="1:22" ht="15.75" thickBot="1" x14ac:dyDescent="0.3">
      <c r="A104" s="5" t="s">
        <v>157</v>
      </c>
      <c r="B104" s="15" t="s">
        <v>158</v>
      </c>
      <c r="C104" s="32">
        <f t="shared" si="49"/>
        <v>0</v>
      </c>
      <c r="D104" s="32">
        <f t="shared" si="46"/>
        <v>0</v>
      </c>
      <c r="E104" s="32">
        <f t="shared" si="50"/>
        <v>0</v>
      </c>
      <c r="F104" s="32">
        <f t="shared" si="47"/>
        <v>0</v>
      </c>
      <c r="G104" s="32">
        <f t="shared" si="48"/>
        <v>0</v>
      </c>
      <c r="H104" s="32">
        <f t="shared" ref="H104:L104" si="63">SUM(H105:H107)</f>
        <v>0</v>
      </c>
      <c r="I104" s="32">
        <f t="shared" si="63"/>
        <v>0</v>
      </c>
      <c r="J104" s="32">
        <f t="shared" si="63"/>
        <v>0</v>
      </c>
      <c r="K104" s="32">
        <f t="shared" si="63"/>
        <v>0</v>
      </c>
      <c r="L104" s="32">
        <f t="shared" si="63"/>
        <v>0</v>
      </c>
      <c r="M104" s="49">
        <f>SUM(M105:M107)</f>
        <v>0</v>
      </c>
      <c r="N104" s="49">
        <f t="shared" ref="N104:V104" si="64">SUM(N105:N107)</f>
        <v>0</v>
      </c>
      <c r="O104" s="49">
        <f t="shared" si="64"/>
        <v>0</v>
      </c>
      <c r="P104" s="49">
        <f t="shared" si="64"/>
        <v>0</v>
      </c>
      <c r="Q104" s="49">
        <f t="shared" si="64"/>
        <v>0</v>
      </c>
      <c r="R104" s="57">
        <f t="shared" si="64"/>
        <v>0</v>
      </c>
      <c r="S104" s="57">
        <f t="shared" si="64"/>
        <v>0</v>
      </c>
      <c r="T104" s="57">
        <f t="shared" si="64"/>
        <v>0</v>
      </c>
      <c r="U104" s="57">
        <f t="shared" si="64"/>
        <v>0</v>
      </c>
      <c r="V104" s="57">
        <f t="shared" si="64"/>
        <v>0</v>
      </c>
    </row>
    <row r="105" spans="1:22" ht="15.75" thickBot="1" x14ac:dyDescent="0.3">
      <c r="A105" s="3" t="s">
        <v>159</v>
      </c>
      <c r="B105" s="12" t="s">
        <v>16</v>
      </c>
      <c r="C105" s="32">
        <f t="shared" si="49"/>
        <v>0</v>
      </c>
      <c r="D105" s="32">
        <f t="shared" si="46"/>
        <v>0</v>
      </c>
      <c r="E105" s="32">
        <f t="shared" si="50"/>
        <v>0</v>
      </c>
      <c r="F105" s="32">
        <f t="shared" si="47"/>
        <v>0</v>
      </c>
      <c r="G105" s="32">
        <f t="shared" si="48"/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57">
        <v>0</v>
      </c>
      <c r="S105" s="57">
        <v>0</v>
      </c>
      <c r="T105" s="57">
        <v>0</v>
      </c>
      <c r="U105" s="57">
        <v>0</v>
      </c>
      <c r="V105" s="57">
        <v>0</v>
      </c>
    </row>
    <row r="106" spans="1:22" ht="15.75" thickBot="1" x14ac:dyDescent="0.3">
      <c r="A106" s="3" t="s">
        <v>160</v>
      </c>
      <c r="B106" s="12" t="s">
        <v>39</v>
      </c>
      <c r="C106" s="32">
        <f t="shared" si="49"/>
        <v>0</v>
      </c>
      <c r="D106" s="32">
        <f t="shared" si="46"/>
        <v>0</v>
      </c>
      <c r="E106" s="32">
        <f t="shared" si="50"/>
        <v>0</v>
      </c>
      <c r="F106" s="32">
        <f t="shared" si="47"/>
        <v>0</v>
      </c>
      <c r="G106" s="32">
        <f t="shared" si="48"/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57">
        <v>0</v>
      </c>
      <c r="S106" s="57">
        <v>0</v>
      </c>
      <c r="T106" s="57">
        <v>0</v>
      </c>
      <c r="U106" s="57">
        <v>0</v>
      </c>
      <c r="V106" s="57">
        <v>0</v>
      </c>
    </row>
    <row r="107" spans="1:22" ht="15.75" thickBot="1" x14ac:dyDescent="0.3">
      <c r="A107" s="3" t="s">
        <v>161</v>
      </c>
      <c r="B107" s="12" t="s">
        <v>67</v>
      </c>
      <c r="C107" s="32">
        <f t="shared" si="49"/>
        <v>0</v>
      </c>
      <c r="D107" s="32">
        <f t="shared" si="46"/>
        <v>0</v>
      </c>
      <c r="E107" s="32">
        <f t="shared" si="50"/>
        <v>0</v>
      </c>
      <c r="F107" s="32">
        <f t="shared" si="47"/>
        <v>0</v>
      </c>
      <c r="G107" s="32">
        <f t="shared" si="48"/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57">
        <v>0</v>
      </c>
      <c r="S107" s="57">
        <v>0</v>
      </c>
      <c r="T107" s="57">
        <v>0</v>
      </c>
      <c r="U107" s="57">
        <v>0</v>
      </c>
      <c r="V107" s="57">
        <v>0</v>
      </c>
    </row>
    <row r="108" spans="1:22" ht="15.75" thickBot="1" x14ac:dyDescent="0.3">
      <c r="A108" s="3" t="s">
        <v>162</v>
      </c>
      <c r="B108" s="12" t="s">
        <v>163</v>
      </c>
      <c r="C108" s="32">
        <f t="shared" si="49"/>
        <v>0</v>
      </c>
      <c r="D108" s="32">
        <f t="shared" si="46"/>
        <v>0</v>
      </c>
      <c r="E108" s="32">
        <f t="shared" si="50"/>
        <v>0</v>
      </c>
      <c r="F108" s="32">
        <f t="shared" si="47"/>
        <v>0</v>
      </c>
      <c r="G108" s="32">
        <f t="shared" si="48"/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57">
        <v>0</v>
      </c>
      <c r="S108" s="57">
        <v>0</v>
      </c>
      <c r="T108" s="57">
        <v>0</v>
      </c>
      <c r="U108" s="57">
        <v>0</v>
      </c>
      <c r="V108" s="57">
        <v>0</v>
      </c>
    </row>
    <row r="109" spans="1:22" ht="15.75" thickBot="1" x14ac:dyDescent="0.3">
      <c r="A109" s="3" t="s">
        <v>164</v>
      </c>
      <c r="B109" s="12" t="s">
        <v>141</v>
      </c>
      <c r="C109" s="32">
        <f t="shared" si="49"/>
        <v>0</v>
      </c>
      <c r="D109" s="32">
        <f t="shared" si="46"/>
        <v>0</v>
      </c>
      <c r="E109" s="32">
        <f t="shared" si="50"/>
        <v>0</v>
      </c>
      <c r="F109" s="32">
        <f t="shared" si="47"/>
        <v>0</v>
      </c>
      <c r="G109" s="32">
        <f t="shared" si="48"/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57">
        <v>0</v>
      </c>
      <c r="S109" s="57">
        <v>0</v>
      </c>
      <c r="T109" s="57">
        <v>0</v>
      </c>
      <c r="U109" s="57">
        <v>0</v>
      </c>
      <c r="V109" s="57">
        <v>0</v>
      </c>
    </row>
    <row r="110" spans="1:22" ht="15.75" thickBot="1" x14ac:dyDescent="0.3">
      <c r="A110" s="5" t="s">
        <v>165</v>
      </c>
      <c r="B110" s="15" t="s">
        <v>166</v>
      </c>
      <c r="C110" s="32">
        <f t="shared" si="49"/>
        <v>0</v>
      </c>
      <c r="D110" s="32">
        <f t="shared" si="46"/>
        <v>0</v>
      </c>
      <c r="E110" s="32">
        <f t="shared" si="50"/>
        <v>0</v>
      </c>
      <c r="F110" s="32">
        <f t="shared" si="47"/>
        <v>0</v>
      </c>
      <c r="G110" s="32">
        <f t="shared" si="48"/>
        <v>0</v>
      </c>
      <c r="H110" s="32">
        <f t="shared" ref="H110:L110" si="65">SUM(H111:H113)</f>
        <v>0</v>
      </c>
      <c r="I110" s="32">
        <f t="shared" si="65"/>
        <v>0</v>
      </c>
      <c r="J110" s="32">
        <f t="shared" si="65"/>
        <v>0</v>
      </c>
      <c r="K110" s="32">
        <f t="shared" si="65"/>
        <v>0</v>
      </c>
      <c r="L110" s="32">
        <f t="shared" si="65"/>
        <v>0</v>
      </c>
      <c r="M110" s="49">
        <f>SUM(M111:M113)</f>
        <v>0</v>
      </c>
      <c r="N110" s="49">
        <f t="shared" ref="N110:V110" si="66">SUM(N111:N113)</f>
        <v>0</v>
      </c>
      <c r="O110" s="49">
        <f t="shared" si="66"/>
        <v>0</v>
      </c>
      <c r="P110" s="49">
        <f t="shared" si="66"/>
        <v>0</v>
      </c>
      <c r="Q110" s="49">
        <f t="shared" si="66"/>
        <v>0</v>
      </c>
      <c r="R110" s="57">
        <f t="shared" si="66"/>
        <v>0</v>
      </c>
      <c r="S110" s="57">
        <f t="shared" si="66"/>
        <v>0</v>
      </c>
      <c r="T110" s="57">
        <f t="shared" si="66"/>
        <v>0</v>
      </c>
      <c r="U110" s="57">
        <f t="shared" si="66"/>
        <v>0</v>
      </c>
      <c r="V110" s="57">
        <f t="shared" si="66"/>
        <v>0</v>
      </c>
    </row>
    <row r="111" spans="1:22" ht="15.75" thickBot="1" x14ac:dyDescent="0.3">
      <c r="A111" s="3" t="s">
        <v>167</v>
      </c>
      <c r="B111" s="12" t="s">
        <v>16</v>
      </c>
      <c r="C111" s="32">
        <f t="shared" si="49"/>
        <v>0</v>
      </c>
      <c r="D111" s="32">
        <f t="shared" si="46"/>
        <v>0</v>
      </c>
      <c r="E111" s="32">
        <f t="shared" si="50"/>
        <v>0</v>
      </c>
      <c r="F111" s="32">
        <f t="shared" si="47"/>
        <v>0</v>
      </c>
      <c r="G111" s="32">
        <f t="shared" si="48"/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57">
        <v>0</v>
      </c>
      <c r="S111" s="57">
        <v>0</v>
      </c>
      <c r="T111" s="57">
        <v>0</v>
      </c>
      <c r="U111" s="57">
        <v>0</v>
      </c>
      <c r="V111" s="57">
        <v>0</v>
      </c>
    </row>
    <row r="112" spans="1:22" ht="15.75" thickBot="1" x14ac:dyDescent="0.3">
      <c r="A112" s="3" t="s">
        <v>168</v>
      </c>
      <c r="B112" s="12" t="s">
        <v>39</v>
      </c>
      <c r="C112" s="32">
        <f t="shared" si="49"/>
        <v>0</v>
      </c>
      <c r="D112" s="32">
        <f t="shared" si="46"/>
        <v>0</v>
      </c>
      <c r="E112" s="32">
        <f t="shared" si="50"/>
        <v>0</v>
      </c>
      <c r="F112" s="32">
        <f t="shared" si="47"/>
        <v>0</v>
      </c>
      <c r="G112" s="32">
        <f t="shared" si="48"/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57">
        <v>0</v>
      </c>
      <c r="S112" s="57">
        <v>0</v>
      </c>
      <c r="T112" s="57">
        <v>0</v>
      </c>
      <c r="U112" s="57">
        <v>0</v>
      </c>
      <c r="V112" s="57">
        <v>0</v>
      </c>
    </row>
    <row r="113" spans="1:22" ht="15.75" thickBot="1" x14ac:dyDescent="0.3">
      <c r="A113" s="3" t="s">
        <v>169</v>
      </c>
      <c r="B113" s="12" t="s">
        <v>67</v>
      </c>
      <c r="C113" s="32">
        <f t="shared" si="49"/>
        <v>0</v>
      </c>
      <c r="D113" s="32">
        <f t="shared" si="46"/>
        <v>0</v>
      </c>
      <c r="E113" s="32">
        <f t="shared" si="50"/>
        <v>0</v>
      </c>
      <c r="F113" s="32">
        <f t="shared" si="47"/>
        <v>0</v>
      </c>
      <c r="G113" s="32">
        <f t="shared" si="48"/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57">
        <v>0</v>
      </c>
      <c r="S113" s="57">
        <v>0</v>
      </c>
      <c r="T113" s="57">
        <v>0</v>
      </c>
      <c r="U113" s="57">
        <v>0</v>
      </c>
      <c r="V113" s="57">
        <v>0</v>
      </c>
    </row>
    <row r="114" spans="1:22" ht="15.75" thickBot="1" x14ac:dyDescent="0.3">
      <c r="A114" s="3" t="s">
        <v>170</v>
      </c>
      <c r="B114" s="12" t="s">
        <v>171</v>
      </c>
      <c r="C114" s="32">
        <f t="shared" si="49"/>
        <v>0</v>
      </c>
      <c r="D114" s="32">
        <f t="shared" si="46"/>
        <v>0</v>
      </c>
      <c r="E114" s="32">
        <f t="shared" si="50"/>
        <v>0</v>
      </c>
      <c r="F114" s="32">
        <f t="shared" si="47"/>
        <v>0</v>
      </c>
      <c r="G114" s="32">
        <f t="shared" si="48"/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57">
        <v>0</v>
      </c>
      <c r="S114" s="57">
        <v>0</v>
      </c>
      <c r="T114" s="57">
        <v>0</v>
      </c>
      <c r="U114" s="57">
        <v>0</v>
      </c>
      <c r="V114" s="57">
        <v>0</v>
      </c>
    </row>
    <row r="115" spans="1:22" ht="15.75" thickBot="1" x14ac:dyDescent="0.3">
      <c r="A115" s="3" t="s">
        <v>172</v>
      </c>
      <c r="B115" s="12" t="s">
        <v>141</v>
      </c>
      <c r="C115" s="32">
        <f t="shared" si="49"/>
        <v>0</v>
      </c>
      <c r="D115" s="32">
        <f t="shared" si="46"/>
        <v>0</v>
      </c>
      <c r="E115" s="32">
        <f t="shared" si="50"/>
        <v>0</v>
      </c>
      <c r="F115" s="32">
        <f t="shared" si="47"/>
        <v>0</v>
      </c>
      <c r="G115" s="32">
        <f t="shared" si="48"/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57">
        <v>0</v>
      </c>
      <c r="S115" s="57">
        <v>0</v>
      </c>
      <c r="T115" s="57">
        <v>0</v>
      </c>
      <c r="U115" s="57">
        <v>0</v>
      </c>
      <c r="V115" s="57">
        <v>0</v>
      </c>
    </row>
    <row r="116" spans="1:22" x14ac:dyDescent="0.25">
      <c r="A116" s="85" t="s">
        <v>173</v>
      </c>
      <c r="B116" s="16" t="s">
        <v>174</v>
      </c>
      <c r="C116" s="72">
        <f t="shared" si="49"/>
        <v>0</v>
      </c>
      <c r="D116" s="72">
        <f t="shared" si="46"/>
        <v>0</v>
      </c>
      <c r="E116" s="72">
        <f t="shared" si="50"/>
        <v>0</v>
      </c>
      <c r="F116" s="72">
        <f t="shared" si="47"/>
        <v>0</v>
      </c>
      <c r="G116" s="72">
        <f t="shared" si="48"/>
        <v>0</v>
      </c>
      <c r="H116" s="72">
        <v>0</v>
      </c>
      <c r="I116" s="72">
        <v>0</v>
      </c>
      <c r="J116" s="72">
        <v>0</v>
      </c>
      <c r="K116" s="72">
        <v>0</v>
      </c>
      <c r="L116" s="72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2">
        <v>0</v>
      </c>
      <c r="S116" s="62">
        <v>0</v>
      </c>
      <c r="T116" s="62">
        <v>0</v>
      </c>
      <c r="U116" s="62">
        <v>0</v>
      </c>
      <c r="V116" s="62">
        <v>0</v>
      </c>
    </row>
    <row r="117" spans="1:22" ht="15.75" thickBot="1" x14ac:dyDescent="0.3">
      <c r="A117" s="86"/>
      <c r="B117" s="15" t="s">
        <v>175</v>
      </c>
      <c r="C117" s="73">
        <f t="shared" si="49"/>
        <v>0</v>
      </c>
      <c r="D117" s="73">
        <f t="shared" si="46"/>
        <v>0</v>
      </c>
      <c r="E117" s="73">
        <f t="shared" si="50"/>
        <v>0</v>
      </c>
      <c r="F117" s="73">
        <f t="shared" si="47"/>
        <v>0</v>
      </c>
      <c r="G117" s="73">
        <f t="shared" si="48"/>
        <v>0</v>
      </c>
      <c r="H117" s="73"/>
      <c r="I117" s="73"/>
      <c r="J117" s="73"/>
      <c r="K117" s="73"/>
      <c r="L117" s="73"/>
      <c r="M117" s="67"/>
      <c r="N117" s="67"/>
      <c r="O117" s="67"/>
      <c r="P117" s="67"/>
      <c r="Q117" s="67"/>
      <c r="R117" s="63"/>
      <c r="S117" s="63"/>
      <c r="T117" s="63"/>
      <c r="U117" s="63"/>
      <c r="V117" s="63"/>
    </row>
    <row r="118" spans="1:22" ht="15.75" thickBot="1" x14ac:dyDescent="0.3">
      <c r="A118" s="5" t="s">
        <v>176</v>
      </c>
      <c r="B118" s="15" t="s">
        <v>177</v>
      </c>
      <c r="C118" s="32">
        <f t="shared" si="49"/>
        <v>2</v>
      </c>
      <c r="D118" s="32">
        <f t="shared" si="46"/>
        <v>0</v>
      </c>
      <c r="E118" s="32">
        <f t="shared" si="50"/>
        <v>0</v>
      </c>
      <c r="F118" s="32">
        <f t="shared" si="47"/>
        <v>0</v>
      </c>
      <c r="G118" s="32">
        <f t="shared" si="48"/>
        <v>2</v>
      </c>
      <c r="H118" s="32">
        <f t="shared" ref="H118:L118" si="67">SUM(H119:H121)</f>
        <v>0</v>
      </c>
      <c r="I118" s="32">
        <f t="shared" si="67"/>
        <v>0</v>
      </c>
      <c r="J118" s="32">
        <f t="shared" si="67"/>
        <v>0</v>
      </c>
      <c r="K118" s="32">
        <f t="shared" si="67"/>
        <v>0</v>
      </c>
      <c r="L118" s="32">
        <f t="shared" si="67"/>
        <v>0</v>
      </c>
      <c r="M118" s="49">
        <f>SUM(M119:M121)</f>
        <v>0</v>
      </c>
      <c r="N118" s="49">
        <f t="shared" ref="N118:V118" si="68">SUM(N119:N121)</f>
        <v>0</v>
      </c>
      <c r="O118" s="49">
        <f t="shared" si="68"/>
        <v>0</v>
      </c>
      <c r="P118" s="49">
        <f t="shared" si="68"/>
        <v>0</v>
      </c>
      <c r="Q118" s="49">
        <f t="shared" si="68"/>
        <v>0</v>
      </c>
      <c r="R118" s="57">
        <f t="shared" si="68"/>
        <v>2</v>
      </c>
      <c r="S118" s="57">
        <f t="shared" si="68"/>
        <v>0</v>
      </c>
      <c r="T118" s="57">
        <f t="shared" si="68"/>
        <v>0</v>
      </c>
      <c r="U118" s="57">
        <f t="shared" si="68"/>
        <v>0</v>
      </c>
      <c r="V118" s="57">
        <f t="shared" si="68"/>
        <v>2</v>
      </c>
    </row>
    <row r="119" spans="1:22" ht="15.75" thickBot="1" x14ac:dyDescent="0.3">
      <c r="A119" s="3" t="s">
        <v>178</v>
      </c>
      <c r="B119" s="12" t="s">
        <v>16</v>
      </c>
      <c r="C119" s="32">
        <f t="shared" si="49"/>
        <v>2</v>
      </c>
      <c r="D119" s="32">
        <f t="shared" si="46"/>
        <v>0</v>
      </c>
      <c r="E119" s="32">
        <f t="shared" si="50"/>
        <v>0</v>
      </c>
      <c r="F119" s="32">
        <f t="shared" si="47"/>
        <v>0</v>
      </c>
      <c r="G119" s="32">
        <f t="shared" si="48"/>
        <v>2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57">
        <v>2</v>
      </c>
      <c r="S119" s="57">
        <v>0</v>
      </c>
      <c r="T119" s="57">
        <v>0</v>
      </c>
      <c r="U119" s="57">
        <v>0</v>
      </c>
      <c r="V119" s="57">
        <v>2</v>
      </c>
    </row>
    <row r="120" spans="1:22" ht="15.75" thickBot="1" x14ac:dyDescent="0.3">
      <c r="A120" s="3" t="s">
        <v>179</v>
      </c>
      <c r="B120" s="12" t="s">
        <v>39</v>
      </c>
      <c r="C120" s="32">
        <f t="shared" si="49"/>
        <v>0</v>
      </c>
      <c r="D120" s="32">
        <f t="shared" si="46"/>
        <v>0</v>
      </c>
      <c r="E120" s="32">
        <f t="shared" si="50"/>
        <v>0</v>
      </c>
      <c r="F120" s="32">
        <f t="shared" si="47"/>
        <v>0</v>
      </c>
      <c r="G120" s="32">
        <f t="shared" si="48"/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57">
        <v>0</v>
      </c>
      <c r="S120" s="57">
        <v>0</v>
      </c>
      <c r="T120" s="57">
        <v>0</v>
      </c>
      <c r="U120" s="57">
        <v>0</v>
      </c>
      <c r="V120" s="57">
        <v>0</v>
      </c>
    </row>
    <row r="121" spans="1:22" ht="15.75" thickBot="1" x14ac:dyDescent="0.3">
      <c r="A121" s="3" t="s">
        <v>180</v>
      </c>
      <c r="B121" s="12" t="s">
        <v>67</v>
      </c>
      <c r="C121" s="32">
        <f t="shared" si="49"/>
        <v>0</v>
      </c>
      <c r="D121" s="32">
        <f t="shared" si="46"/>
        <v>0</v>
      </c>
      <c r="E121" s="32">
        <f t="shared" si="50"/>
        <v>0</v>
      </c>
      <c r="F121" s="32">
        <f t="shared" si="47"/>
        <v>0</v>
      </c>
      <c r="G121" s="32">
        <f t="shared" si="48"/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57">
        <v>0</v>
      </c>
      <c r="S121" s="57">
        <v>0</v>
      </c>
      <c r="T121" s="57">
        <v>0</v>
      </c>
      <c r="U121" s="57">
        <v>0</v>
      </c>
      <c r="V121" s="57">
        <v>0</v>
      </c>
    </row>
    <row r="122" spans="1:22" ht="15.75" thickBot="1" x14ac:dyDescent="0.3">
      <c r="A122" s="3" t="s">
        <v>181</v>
      </c>
      <c r="B122" s="12" t="s">
        <v>182</v>
      </c>
      <c r="C122" s="32">
        <f t="shared" si="49"/>
        <v>0</v>
      </c>
      <c r="D122" s="32">
        <f t="shared" si="46"/>
        <v>0</v>
      </c>
      <c r="E122" s="32">
        <f t="shared" si="50"/>
        <v>0</v>
      </c>
      <c r="F122" s="32">
        <f t="shared" si="47"/>
        <v>0</v>
      </c>
      <c r="G122" s="32">
        <f t="shared" si="48"/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57">
        <v>0</v>
      </c>
      <c r="S122" s="57">
        <v>0</v>
      </c>
      <c r="T122" s="57">
        <v>0</v>
      </c>
      <c r="U122" s="57">
        <v>0</v>
      </c>
      <c r="V122" s="57">
        <v>0</v>
      </c>
    </row>
    <row r="123" spans="1:22" ht="15.75" thickBot="1" x14ac:dyDescent="0.3">
      <c r="A123" s="3" t="s">
        <v>183</v>
      </c>
      <c r="B123" s="12" t="s">
        <v>141</v>
      </c>
      <c r="C123" s="32">
        <f t="shared" si="49"/>
        <v>2</v>
      </c>
      <c r="D123" s="32">
        <f t="shared" si="46"/>
        <v>0</v>
      </c>
      <c r="E123" s="32">
        <f t="shared" si="50"/>
        <v>0</v>
      </c>
      <c r="F123" s="32">
        <f t="shared" si="47"/>
        <v>0</v>
      </c>
      <c r="G123" s="32">
        <f t="shared" si="48"/>
        <v>2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57">
        <v>2</v>
      </c>
      <c r="S123" s="46">
        <v>0</v>
      </c>
      <c r="T123" s="46">
        <v>0</v>
      </c>
      <c r="U123" s="46">
        <v>0</v>
      </c>
      <c r="V123" s="57">
        <v>2</v>
      </c>
    </row>
    <row r="124" spans="1:22" ht="15.75" thickBot="1" x14ac:dyDescent="0.3">
      <c r="A124" s="5" t="s">
        <v>184</v>
      </c>
      <c r="B124" s="15" t="s">
        <v>185</v>
      </c>
      <c r="C124" s="32">
        <f t="shared" si="49"/>
        <v>71</v>
      </c>
      <c r="D124" s="32">
        <f t="shared" si="46"/>
        <v>13</v>
      </c>
      <c r="E124" s="32">
        <f t="shared" si="50"/>
        <v>0</v>
      </c>
      <c r="F124" s="32">
        <f t="shared" si="47"/>
        <v>14</v>
      </c>
      <c r="G124" s="32">
        <f t="shared" si="48"/>
        <v>44</v>
      </c>
      <c r="H124" s="32">
        <f t="shared" ref="H124:L124" si="69">SUM(H130,H135,H139,H143)</f>
        <v>9</v>
      </c>
      <c r="I124" s="32">
        <f t="shared" si="69"/>
        <v>0</v>
      </c>
      <c r="J124" s="32">
        <f t="shared" si="69"/>
        <v>0</v>
      </c>
      <c r="K124" s="32">
        <f t="shared" si="69"/>
        <v>0</v>
      </c>
      <c r="L124" s="32">
        <f t="shared" si="69"/>
        <v>9</v>
      </c>
      <c r="M124" s="36">
        <v>61</v>
      </c>
      <c r="N124" s="36">
        <v>13</v>
      </c>
      <c r="O124" s="36">
        <f t="shared" ref="O124" si="70">SUM(O125:O127)</f>
        <v>0</v>
      </c>
      <c r="P124" s="36">
        <v>14</v>
      </c>
      <c r="Q124" s="36">
        <v>34</v>
      </c>
      <c r="R124" s="57">
        <f t="shared" ref="R124:V124" si="71">SUM(R130,R135,R139,R143)</f>
        <v>1</v>
      </c>
      <c r="S124" s="57">
        <f t="shared" si="71"/>
        <v>0</v>
      </c>
      <c r="T124" s="57">
        <f t="shared" si="71"/>
        <v>0</v>
      </c>
      <c r="U124" s="57">
        <f t="shared" si="71"/>
        <v>0</v>
      </c>
      <c r="V124" s="57">
        <f t="shared" si="71"/>
        <v>1</v>
      </c>
    </row>
    <row r="125" spans="1:22" ht="15.75" thickBot="1" x14ac:dyDescent="0.3">
      <c r="A125" s="3" t="s">
        <v>186</v>
      </c>
      <c r="B125" s="12" t="s">
        <v>16</v>
      </c>
      <c r="C125" s="32">
        <f t="shared" si="49"/>
        <v>30</v>
      </c>
      <c r="D125" s="32">
        <f t="shared" si="46"/>
        <v>8</v>
      </c>
      <c r="E125" s="32">
        <f t="shared" si="50"/>
        <v>0</v>
      </c>
      <c r="F125" s="32">
        <f t="shared" si="47"/>
        <v>4</v>
      </c>
      <c r="G125" s="32">
        <f t="shared" si="48"/>
        <v>18</v>
      </c>
      <c r="H125" s="32">
        <f t="shared" ref="H125:L127" si="72">SUM(H132,H136,H140,H144)</f>
        <v>5</v>
      </c>
      <c r="I125" s="32">
        <f t="shared" si="72"/>
        <v>0</v>
      </c>
      <c r="J125" s="32">
        <f t="shared" si="72"/>
        <v>0</v>
      </c>
      <c r="K125" s="32">
        <f t="shared" si="72"/>
        <v>0</v>
      </c>
      <c r="L125" s="32">
        <f t="shared" si="72"/>
        <v>5</v>
      </c>
      <c r="M125" s="49">
        <v>24</v>
      </c>
      <c r="N125" s="49">
        <v>8</v>
      </c>
      <c r="O125" s="49">
        <v>0</v>
      </c>
      <c r="P125" s="49">
        <v>4</v>
      </c>
      <c r="Q125" s="49">
        <v>12</v>
      </c>
      <c r="R125" s="57">
        <f t="shared" ref="R125:V127" si="73">SUM(R132,R136,R140,R144)</f>
        <v>1</v>
      </c>
      <c r="S125" s="57">
        <f t="shared" si="73"/>
        <v>0</v>
      </c>
      <c r="T125" s="57">
        <f t="shared" si="73"/>
        <v>0</v>
      </c>
      <c r="U125" s="57">
        <f t="shared" si="73"/>
        <v>0</v>
      </c>
      <c r="V125" s="57">
        <f t="shared" si="73"/>
        <v>1</v>
      </c>
    </row>
    <row r="126" spans="1:22" ht="15.75" thickBot="1" x14ac:dyDescent="0.3">
      <c r="A126" s="3" t="s">
        <v>187</v>
      </c>
      <c r="B126" s="12" t="s">
        <v>39</v>
      </c>
      <c r="C126" s="32">
        <f t="shared" si="49"/>
        <v>36</v>
      </c>
      <c r="D126" s="32">
        <f t="shared" si="46"/>
        <v>0</v>
      </c>
      <c r="E126" s="32">
        <f t="shared" si="50"/>
        <v>0</v>
      </c>
      <c r="F126" s="32">
        <f t="shared" si="47"/>
        <v>10</v>
      </c>
      <c r="G126" s="32">
        <f t="shared" si="48"/>
        <v>26</v>
      </c>
      <c r="H126" s="32">
        <f t="shared" si="72"/>
        <v>4</v>
      </c>
      <c r="I126" s="32">
        <f t="shared" si="72"/>
        <v>0</v>
      </c>
      <c r="J126" s="32">
        <f t="shared" si="72"/>
        <v>0</v>
      </c>
      <c r="K126" s="32">
        <f t="shared" si="72"/>
        <v>0</v>
      </c>
      <c r="L126" s="32">
        <f t="shared" si="72"/>
        <v>4</v>
      </c>
      <c r="M126" s="49">
        <v>32</v>
      </c>
      <c r="N126" s="49">
        <v>0</v>
      </c>
      <c r="O126" s="49">
        <v>0</v>
      </c>
      <c r="P126" s="49">
        <v>10</v>
      </c>
      <c r="Q126" s="49">
        <v>22</v>
      </c>
      <c r="R126" s="57">
        <f t="shared" si="73"/>
        <v>0</v>
      </c>
      <c r="S126" s="57">
        <f t="shared" si="73"/>
        <v>0</v>
      </c>
      <c r="T126" s="57">
        <f t="shared" si="73"/>
        <v>0</v>
      </c>
      <c r="U126" s="57">
        <f t="shared" si="73"/>
        <v>0</v>
      </c>
      <c r="V126" s="57">
        <f t="shared" si="73"/>
        <v>0</v>
      </c>
    </row>
    <row r="127" spans="1:22" ht="15.75" thickBot="1" x14ac:dyDescent="0.3">
      <c r="A127" s="3" t="s">
        <v>188</v>
      </c>
      <c r="B127" s="12" t="s">
        <v>67</v>
      </c>
      <c r="C127" s="32">
        <f t="shared" si="49"/>
        <v>5</v>
      </c>
      <c r="D127" s="32">
        <f t="shared" si="46"/>
        <v>5</v>
      </c>
      <c r="E127" s="32">
        <f t="shared" si="50"/>
        <v>0</v>
      </c>
      <c r="F127" s="32">
        <f t="shared" si="47"/>
        <v>0</v>
      </c>
      <c r="G127" s="32">
        <f t="shared" si="48"/>
        <v>0</v>
      </c>
      <c r="H127" s="32">
        <f t="shared" si="72"/>
        <v>0</v>
      </c>
      <c r="I127" s="32">
        <f t="shared" si="72"/>
        <v>0</v>
      </c>
      <c r="J127" s="32">
        <f t="shared" si="72"/>
        <v>0</v>
      </c>
      <c r="K127" s="32">
        <f t="shared" si="72"/>
        <v>0</v>
      </c>
      <c r="L127" s="32">
        <f t="shared" si="72"/>
        <v>0</v>
      </c>
      <c r="M127" s="49">
        <v>5</v>
      </c>
      <c r="N127" s="49">
        <v>5</v>
      </c>
      <c r="O127" s="49">
        <v>0</v>
      </c>
      <c r="P127" s="49">
        <v>0</v>
      </c>
      <c r="Q127" s="49">
        <v>0</v>
      </c>
      <c r="R127" s="57">
        <f t="shared" si="73"/>
        <v>0</v>
      </c>
      <c r="S127" s="57">
        <f t="shared" si="73"/>
        <v>0</v>
      </c>
      <c r="T127" s="57">
        <f t="shared" si="73"/>
        <v>0</v>
      </c>
      <c r="U127" s="57">
        <f t="shared" si="73"/>
        <v>0</v>
      </c>
      <c r="V127" s="57">
        <f t="shared" si="73"/>
        <v>0</v>
      </c>
    </row>
    <row r="128" spans="1:22" ht="15.75" thickBot="1" x14ac:dyDescent="0.3">
      <c r="A128" s="3" t="s">
        <v>189</v>
      </c>
      <c r="B128" s="12" t="s">
        <v>190</v>
      </c>
      <c r="C128" s="32">
        <f t="shared" si="49"/>
        <v>1</v>
      </c>
      <c r="D128" s="32">
        <f t="shared" si="46"/>
        <v>1</v>
      </c>
      <c r="E128" s="32">
        <f t="shared" si="50"/>
        <v>0</v>
      </c>
      <c r="F128" s="32">
        <f t="shared" si="47"/>
        <v>0</v>
      </c>
      <c r="G128" s="32">
        <f t="shared" si="48"/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49">
        <v>1</v>
      </c>
      <c r="N128" s="49">
        <v>1</v>
      </c>
      <c r="O128" s="49">
        <v>0</v>
      </c>
      <c r="P128" s="49">
        <v>0</v>
      </c>
      <c r="Q128" s="49">
        <v>0</v>
      </c>
      <c r="R128" s="57">
        <v>0</v>
      </c>
      <c r="S128" s="57">
        <v>0</v>
      </c>
      <c r="T128" s="57">
        <v>0</v>
      </c>
      <c r="U128" s="57">
        <v>0</v>
      </c>
      <c r="V128" s="57">
        <v>0</v>
      </c>
    </row>
    <row r="129" spans="1:22" ht="15.75" thickBot="1" x14ac:dyDescent="0.3">
      <c r="A129" s="3" t="s">
        <v>191</v>
      </c>
      <c r="B129" s="12" t="s">
        <v>141</v>
      </c>
      <c r="C129" s="32">
        <f t="shared" si="49"/>
        <v>61</v>
      </c>
      <c r="D129" s="32">
        <f t="shared" si="46"/>
        <v>12</v>
      </c>
      <c r="E129" s="32">
        <f t="shared" si="50"/>
        <v>0</v>
      </c>
      <c r="F129" s="32">
        <f t="shared" si="47"/>
        <v>14</v>
      </c>
      <c r="G129" s="32">
        <f t="shared" si="48"/>
        <v>35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49">
        <v>60</v>
      </c>
      <c r="N129" s="49">
        <v>12</v>
      </c>
      <c r="O129" s="49">
        <v>0</v>
      </c>
      <c r="P129" s="49">
        <v>14</v>
      </c>
      <c r="Q129" s="49">
        <v>34</v>
      </c>
      <c r="R129" s="57">
        <v>1</v>
      </c>
      <c r="S129" s="57">
        <v>0</v>
      </c>
      <c r="T129" s="57">
        <v>0</v>
      </c>
      <c r="U129" s="57">
        <v>0</v>
      </c>
      <c r="V129" s="57">
        <v>1</v>
      </c>
    </row>
    <row r="130" spans="1:22" ht="24" x14ac:dyDescent="0.25">
      <c r="A130" s="85" t="s">
        <v>192</v>
      </c>
      <c r="B130" s="14" t="s">
        <v>193</v>
      </c>
      <c r="C130" s="72">
        <f t="shared" si="49"/>
        <v>0</v>
      </c>
      <c r="D130" s="72">
        <f t="shared" si="46"/>
        <v>0</v>
      </c>
      <c r="E130" s="72">
        <f t="shared" si="50"/>
        <v>0</v>
      </c>
      <c r="F130" s="72">
        <f t="shared" si="47"/>
        <v>0</v>
      </c>
      <c r="G130" s="72">
        <f t="shared" si="48"/>
        <v>0</v>
      </c>
      <c r="H130" s="72">
        <f t="shared" ref="H130:L130" si="74">SUM(H132:H134)</f>
        <v>0</v>
      </c>
      <c r="I130" s="72">
        <f t="shared" si="74"/>
        <v>0</v>
      </c>
      <c r="J130" s="72">
        <f t="shared" si="74"/>
        <v>0</v>
      </c>
      <c r="K130" s="72">
        <f t="shared" si="74"/>
        <v>0</v>
      </c>
      <c r="L130" s="72">
        <f t="shared" si="74"/>
        <v>0</v>
      </c>
      <c r="M130" s="66">
        <f>SUM(M132:M134)</f>
        <v>0</v>
      </c>
      <c r="N130" s="66">
        <f t="shared" ref="N130:V130" si="75">SUM(N132:N134)</f>
        <v>0</v>
      </c>
      <c r="O130" s="66">
        <f t="shared" si="75"/>
        <v>0</v>
      </c>
      <c r="P130" s="66">
        <f t="shared" si="75"/>
        <v>0</v>
      </c>
      <c r="Q130" s="66">
        <f t="shared" si="75"/>
        <v>0</v>
      </c>
      <c r="R130" s="62">
        <f t="shared" si="75"/>
        <v>0</v>
      </c>
      <c r="S130" s="62">
        <f t="shared" si="75"/>
        <v>0</v>
      </c>
      <c r="T130" s="62">
        <f t="shared" si="75"/>
        <v>0</v>
      </c>
      <c r="U130" s="62">
        <f t="shared" si="75"/>
        <v>0</v>
      </c>
      <c r="V130" s="62">
        <f t="shared" si="75"/>
        <v>0</v>
      </c>
    </row>
    <row r="131" spans="1:22" ht="15.75" thickBot="1" x14ac:dyDescent="0.3">
      <c r="A131" s="86"/>
      <c r="B131" s="15" t="s">
        <v>194</v>
      </c>
      <c r="C131" s="73">
        <f t="shared" si="49"/>
        <v>0</v>
      </c>
      <c r="D131" s="73">
        <f t="shared" si="46"/>
        <v>0</v>
      </c>
      <c r="E131" s="73">
        <f t="shared" si="50"/>
        <v>0</v>
      </c>
      <c r="F131" s="73">
        <f t="shared" si="47"/>
        <v>0</v>
      </c>
      <c r="G131" s="73">
        <f t="shared" si="48"/>
        <v>0</v>
      </c>
      <c r="H131" s="73"/>
      <c r="I131" s="73"/>
      <c r="J131" s="73"/>
      <c r="K131" s="73"/>
      <c r="L131" s="73"/>
      <c r="M131" s="67"/>
      <c r="N131" s="67"/>
      <c r="O131" s="67"/>
      <c r="P131" s="67"/>
      <c r="Q131" s="67"/>
      <c r="R131" s="63"/>
      <c r="S131" s="63"/>
      <c r="T131" s="63"/>
      <c r="U131" s="63"/>
      <c r="V131" s="63"/>
    </row>
    <row r="132" spans="1:22" ht="15.75" thickBot="1" x14ac:dyDescent="0.3">
      <c r="A132" s="3" t="s">
        <v>195</v>
      </c>
      <c r="B132" s="12" t="s">
        <v>16</v>
      </c>
      <c r="C132" s="32">
        <f t="shared" si="49"/>
        <v>0</v>
      </c>
      <c r="D132" s="32">
        <f t="shared" si="46"/>
        <v>0</v>
      </c>
      <c r="E132" s="32">
        <f t="shared" si="50"/>
        <v>0</v>
      </c>
      <c r="F132" s="32">
        <f t="shared" si="47"/>
        <v>0</v>
      </c>
      <c r="G132" s="32">
        <f t="shared" si="48"/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57">
        <v>0</v>
      </c>
      <c r="S132" s="57">
        <v>0</v>
      </c>
      <c r="T132" s="57">
        <v>0</v>
      </c>
      <c r="U132" s="57">
        <v>0</v>
      </c>
      <c r="V132" s="57">
        <v>0</v>
      </c>
    </row>
    <row r="133" spans="1:22" ht="15.75" thickBot="1" x14ac:dyDescent="0.3">
      <c r="A133" s="3" t="s">
        <v>196</v>
      </c>
      <c r="B133" s="12" t="s">
        <v>39</v>
      </c>
      <c r="C133" s="32">
        <f t="shared" si="49"/>
        <v>0</v>
      </c>
      <c r="D133" s="32">
        <f t="shared" si="46"/>
        <v>0</v>
      </c>
      <c r="E133" s="32">
        <f t="shared" si="50"/>
        <v>0</v>
      </c>
      <c r="F133" s="32">
        <f t="shared" si="47"/>
        <v>0</v>
      </c>
      <c r="G133" s="32">
        <f t="shared" si="48"/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57">
        <v>0</v>
      </c>
      <c r="S133" s="57">
        <v>0</v>
      </c>
      <c r="T133" s="57">
        <v>0</v>
      </c>
      <c r="U133" s="57">
        <v>0</v>
      </c>
      <c r="V133" s="57">
        <v>0</v>
      </c>
    </row>
    <row r="134" spans="1:22" ht="15.75" thickBot="1" x14ac:dyDescent="0.3">
      <c r="A134" s="3" t="s">
        <v>197</v>
      </c>
      <c r="B134" s="12" t="s">
        <v>67</v>
      </c>
      <c r="C134" s="32">
        <f t="shared" si="49"/>
        <v>0</v>
      </c>
      <c r="D134" s="32">
        <f t="shared" si="46"/>
        <v>0</v>
      </c>
      <c r="E134" s="32">
        <f t="shared" si="50"/>
        <v>0</v>
      </c>
      <c r="F134" s="32">
        <f t="shared" si="47"/>
        <v>0</v>
      </c>
      <c r="G134" s="32">
        <f t="shared" si="48"/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57">
        <v>0</v>
      </c>
      <c r="S134" s="57">
        <v>0</v>
      </c>
      <c r="T134" s="57">
        <v>0</v>
      </c>
      <c r="U134" s="57">
        <v>0</v>
      </c>
      <c r="V134" s="57">
        <v>0</v>
      </c>
    </row>
    <row r="135" spans="1:22" ht="15.75" thickBot="1" x14ac:dyDescent="0.3">
      <c r="A135" s="3" t="s">
        <v>198</v>
      </c>
      <c r="B135" s="15" t="s">
        <v>199</v>
      </c>
      <c r="C135" s="32">
        <f t="shared" si="49"/>
        <v>47</v>
      </c>
      <c r="D135" s="32">
        <f t="shared" si="46"/>
        <v>10</v>
      </c>
      <c r="E135" s="32">
        <f t="shared" si="50"/>
        <v>0</v>
      </c>
      <c r="F135" s="32">
        <f t="shared" si="47"/>
        <v>5</v>
      </c>
      <c r="G135" s="32">
        <f t="shared" si="48"/>
        <v>32</v>
      </c>
      <c r="H135" s="32">
        <f t="shared" ref="H135:L135" si="76">SUM(H136:H138)</f>
        <v>5</v>
      </c>
      <c r="I135" s="32">
        <f t="shared" si="76"/>
        <v>0</v>
      </c>
      <c r="J135" s="32">
        <f t="shared" si="76"/>
        <v>0</v>
      </c>
      <c r="K135" s="32">
        <f t="shared" si="76"/>
        <v>0</v>
      </c>
      <c r="L135" s="32">
        <f t="shared" si="76"/>
        <v>5</v>
      </c>
      <c r="M135" s="49">
        <v>42</v>
      </c>
      <c r="N135" s="49">
        <v>10</v>
      </c>
      <c r="O135" s="49">
        <f t="shared" ref="O135" si="77">SUM(O136:O138)</f>
        <v>0</v>
      </c>
      <c r="P135" s="49">
        <v>5</v>
      </c>
      <c r="Q135" s="49">
        <v>27</v>
      </c>
      <c r="R135" s="57">
        <f t="shared" ref="R135:V135" si="78">SUM(R136:R138)</f>
        <v>0</v>
      </c>
      <c r="S135" s="57">
        <f t="shared" si="78"/>
        <v>0</v>
      </c>
      <c r="T135" s="57">
        <f t="shared" si="78"/>
        <v>0</v>
      </c>
      <c r="U135" s="57">
        <f t="shared" si="78"/>
        <v>0</v>
      </c>
      <c r="V135" s="57">
        <f t="shared" si="78"/>
        <v>0</v>
      </c>
    </row>
    <row r="136" spans="1:22" ht="15.75" thickBot="1" x14ac:dyDescent="0.3">
      <c r="A136" s="3" t="s">
        <v>200</v>
      </c>
      <c r="B136" s="12" t="s">
        <v>16</v>
      </c>
      <c r="C136" s="32">
        <f t="shared" si="49"/>
        <v>21</v>
      </c>
      <c r="D136" s="32">
        <f t="shared" si="46"/>
        <v>7</v>
      </c>
      <c r="E136" s="32">
        <f t="shared" si="50"/>
        <v>0</v>
      </c>
      <c r="F136" s="32">
        <f t="shared" si="47"/>
        <v>3</v>
      </c>
      <c r="G136" s="32">
        <f t="shared" si="48"/>
        <v>11</v>
      </c>
      <c r="H136" s="32">
        <v>5</v>
      </c>
      <c r="I136" s="32">
        <v>0</v>
      </c>
      <c r="J136" s="32">
        <v>0</v>
      </c>
      <c r="K136" s="32">
        <v>0</v>
      </c>
      <c r="L136" s="32">
        <v>5</v>
      </c>
      <c r="M136" s="49">
        <v>16</v>
      </c>
      <c r="N136" s="49">
        <v>7</v>
      </c>
      <c r="O136" s="49">
        <v>0</v>
      </c>
      <c r="P136" s="49">
        <v>3</v>
      </c>
      <c r="Q136" s="49">
        <v>6</v>
      </c>
      <c r="R136" s="57">
        <v>0</v>
      </c>
      <c r="S136" s="57">
        <v>0</v>
      </c>
      <c r="T136" s="57">
        <v>0</v>
      </c>
      <c r="U136" s="57">
        <v>0</v>
      </c>
      <c r="V136" s="57">
        <v>0</v>
      </c>
    </row>
    <row r="137" spans="1:22" ht="15.75" thickBot="1" x14ac:dyDescent="0.3">
      <c r="A137" s="3" t="s">
        <v>201</v>
      </c>
      <c r="B137" s="12" t="s">
        <v>39</v>
      </c>
      <c r="C137" s="32">
        <f t="shared" si="49"/>
        <v>23</v>
      </c>
      <c r="D137" s="32">
        <f t="shared" si="46"/>
        <v>0</v>
      </c>
      <c r="E137" s="32">
        <f t="shared" si="50"/>
        <v>0</v>
      </c>
      <c r="F137" s="32">
        <f t="shared" si="47"/>
        <v>2</v>
      </c>
      <c r="G137" s="32">
        <f t="shared" si="48"/>
        <v>21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49">
        <v>23</v>
      </c>
      <c r="N137" s="49">
        <v>0</v>
      </c>
      <c r="O137" s="49">
        <v>0</v>
      </c>
      <c r="P137" s="49">
        <v>2</v>
      </c>
      <c r="Q137" s="49">
        <v>21</v>
      </c>
      <c r="R137" s="57">
        <v>0</v>
      </c>
      <c r="S137" s="57">
        <v>0</v>
      </c>
      <c r="T137" s="57">
        <v>0</v>
      </c>
      <c r="U137" s="57">
        <v>0</v>
      </c>
      <c r="V137" s="57">
        <v>0</v>
      </c>
    </row>
    <row r="138" spans="1:22" ht="15.75" thickBot="1" x14ac:dyDescent="0.3">
      <c r="A138" s="3" t="s">
        <v>202</v>
      </c>
      <c r="B138" s="12" t="s">
        <v>67</v>
      </c>
      <c r="C138" s="32">
        <f t="shared" si="49"/>
        <v>3</v>
      </c>
      <c r="D138" s="32">
        <f t="shared" si="46"/>
        <v>3</v>
      </c>
      <c r="E138" s="32">
        <f t="shared" si="50"/>
        <v>0</v>
      </c>
      <c r="F138" s="32">
        <f t="shared" si="47"/>
        <v>0</v>
      </c>
      <c r="G138" s="32">
        <f t="shared" si="48"/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49">
        <v>3</v>
      </c>
      <c r="N138" s="49">
        <v>3</v>
      </c>
      <c r="O138" s="49">
        <v>0</v>
      </c>
      <c r="P138" s="49">
        <v>0</v>
      </c>
      <c r="Q138" s="49">
        <v>0</v>
      </c>
      <c r="R138" s="57">
        <v>0</v>
      </c>
      <c r="S138" s="57">
        <v>0</v>
      </c>
      <c r="T138" s="57">
        <v>0</v>
      </c>
      <c r="U138" s="57">
        <v>0</v>
      </c>
      <c r="V138" s="57">
        <v>0</v>
      </c>
    </row>
    <row r="139" spans="1:22" ht="15.75" thickBot="1" x14ac:dyDescent="0.3">
      <c r="A139" s="3" t="s">
        <v>203</v>
      </c>
      <c r="B139" s="15" t="s">
        <v>204</v>
      </c>
      <c r="C139" s="32">
        <f t="shared" si="49"/>
        <v>0</v>
      </c>
      <c r="D139" s="32">
        <f t="shared" si="46"/>
        <v>0</v>
      </c>
      <c r="E139" s="32">
        <f t="shared" si="50"/>
        <v>0</v>
      </c>
      <c r="F139" s="32">
        <f t="shared" si="47"/>
        <v>0</v>
      </c>
      <c r="G139" s="32">
        <f t="shared" si="48"/>
        <v>0</v>
      </c>
      <c r="H139" s="32">
        <f t="shared" ref="H139:L139" si="79">SUM(H140:H142)</f>
        <v>0</v>
      </c>
      <c r="I139" s="32">
        <f t="shared" si="79"/>
        <v>0</v>
      </c>
      <c r="J139" s="32">
        <f t="shared" si="79"/>
        <v>0</v>
      </c>
      <c r="K139" s="32">
        <f t="shared" si="79"/>
        <v>0</v>
      </c>
      <c r="L139" s="32">
        <f t="shared" si="79"/>
        <v>0</v>
      </c>
      <c r="M139" s="49">
        <f>SUM(M140:M142)</f>
        <v>0</v>
      </c>
      <c r="N139" s="49">
        <f t="shared" ref="N139:V139" si="80">SUM(N140:N142)</f>
        <v>0</v>
      </c>
      <c r="O139" s="49">
        <f t="shared" si="80"/>
        <v>0</v>
      </c>
      <c r="P139" s="49">
        <f t="shared" si="80"/>
        <v>0</v>
      </c>
      <c r="Q139" s="49">
        <f t="shared" si="80"/>
        <v>0</v>
      </c>
      <c r="R139" s="57">
        <f t="shared" si="80"/>
        <v>0</v>
      </c>
      <c r="S139" s="57">
        <f t="shared" si="80"/>
        <v>0</v>
      </c>
      <c r="T139" s="57">
        <f t="shared" si="80"/>
        <v>0</v>
      </c>
      <c r="U139" s="57">
        <f t="shared" si="80"/>
        <v>0</v>
      </c>
      <c r="V139" s="57">
        <f t="shared" si="80"/>
        <v>0</v>
      </c>
    </row>
    <row r="140" spans="1:22" ht="15.75" thickBot="1" x14ac:dyDescent="0.3">
      <c r="A140" s="3" t="s">
        <v>205</v>
      </c>
      <c r="B140" s="12" t="s">
        <v>16</v>
      </c>
      <c r="C140" s="32">
        <f t="shared" si="49"/>
        <v>0</v>
      </c>
      <c r="D140" s="32">
        <f t="shared" ref="D140:D203" si="81">SUM(I140,N140,S140)</f>
        <v>0</v>
      </c>
      <c r="E140" s="32">
        <f t="shared" si="50"/>
        <v>0</v>
      </c>
      <c r="F140" s="32">
        <f t="shared" ref="F140:F203" si="82">SUM(K140,P140,U140)</f>
        <v>0</v>
      </c>
      <c r="G140" s="32">
        <f t="shared" ref="G140:G203" si="83">SUM(L140,Q140,V140)</f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57">
        <v>0</v>
      </c>
      <c r="S140" s="57">
        <v>0</v>
      </c>
      <c r="T140" s="57">
        <v>0</v>
      </c>
      <c r="U140" s="57">
        <v>0</v>
      </c>
      <c r="V140" s="57">
        <v>0</v>
      </c>
    </row>
    <row r="141" spans="1:22" ht="15.75" thickBot="1" x14ac:dyDescent="0.3">
      <c r="A141" s="3" t="s">
        <v>206</v>
      </c>
      <c r="B141" s="12" t="s">
        <v>39</v>
      </c>
      <c r="C141" s="32">
        <f t="shared" si="49"/>
        <v>0</v>
      </c>
      <c r="D141" s="32">
        <f t="shared" si="81"/>
        <v>0</v>
      </c>
      <c r="E141" s="32">
        <f t="shared" si="50"/>
        <v>0</v>
      </c>
      <c r="F141" s="32">
        <f t="shared" si="82"/>
        <v>0</v>
      </c>
      <c r="G141" s="32">
        <f t="shared" si="83"/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57">
        <v>0</v>
      </c>
      <c r="S141" s="57">
        <v>0</v>
      </c>
      <c r="T141" s="57">
        <v>0</v>
      </c>
      <c r="U141" s="57">
        <v>0</v>
      </c>
      <c r="V141" s="57">
        <v>0</v>
      </c>
    </row>
    <row r="142" spans="1:22" ht="15.75" thickBot="1" x14ac:dyDescent="0.3">
      <c r="A142" s="3" t="s">
        <v>207</v>
      </c>
      <c r="B142" s="12" t="s">
        <v>67</v>
      </c>
      <c r="C142" s="32">
        <f t="shared" ref="C142:C205" si="84">SUM(H142,M142,R142)</f>
        <v>0</v>
      </c>
      <c r="D142" s="32">
        <f t="shared" si="81"/>
        <v>0</v>
      </c>
      <c r="E142" s="32">
        <f t="shared" si="50"/>
        <v>0</v>
      </c>
      <c r="F142" s="32">
        <f t="shared" si="82"/>
        <v>0</v>
      </c>
      <c r="G142" s="32">
        <f t="shared" si="83"/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57">
        <v>0</v>
      </c>
      <c r="S142" s="57">
        <v>0</v>
      </c>
      <c r="T142" s="57">
        <v>0</v>
      </c>
      <c r="U142" s="57">
        <v>0</v>
      </c>
      <c r="V142" s="57">
        <v>0</v>
      </c>
    </row>
    <row r="143" spans="1:22" ht="15.75" thickBot="1" x14ac:dyDescent="0.3">
      <c r="A143" s="3" t="s">
        <v>208</v>
      </c>
      <c r="B143" s="15" t="s">
        <v>209</v>
      </c>
      <c r="C143" s="32">
        <f t="shared" si="84"/>
        <v>23</v>
      </c>
      <c r="D143" s="32">
        <f t="shared" si="81"/>
        <v>2</v>
      </c>
      <c r="E143" s="32">
        <f t="shared" ref="E143:E206" si="85">SUM(J143,O143,T143)</f>
        <v>0</v>
      </c>
      <c r="F143" s="32">
        <f t="shared" si="82"/>
        <v>7</v>
      </c>
      <c r="G143" s="32">
        <f t="shared" si="83"/>
        <v>14</v>
      </c>
      <c r="H143" s="32">
        <f t="shared" ref="H143:L143" si="86">SUM(H144:H146)</f>
        <v>4</v>
      </c>
      <c r="I143" s="32">
        <f t="shared" si="86"/>
        <v>0</v>
      </c>
      <c r="J143" s="32">
        <f t="shared" si="86"/>
        <v>0</v>
      </c>
      <c r="K143" s="32">
        <f t="shared" si="86"/>
        <v>0</v>
      </c>
      <c r="L143" s="32">
        <f t="shared" si="86"/>
        <v>4</v>
      </c>
      <c r="M143" s="49">
        <v>18</v>
      </c>
      <c r="N143" s="49">
        <f t="shared" ref="N143:O143" si="87">SUM(N144:N146)</f>
        <v>2</v>
      </c>
      <c r="O143" s="49">
        <f t="shared" si="87"/>
        <v>0</v>
      </c>
      <c r="P143" s="49">
        <v>7</v>
      </c>
      <c r="Q143" s="49">
        <v>9</v>
      </c>
      <c r="R143" s="57">
        <f t="shared" ref="R143:V143" si="88">SUM(R144:R146)</f>
        <v>1</v>
      </c>
      <c r="S143" s="57">
        <f t="shared" si="88"/>
        <v>0</v>
      </c>
      <c r="T143" s="57">
        <f t="shared" si="88"/>
        <v>0</v>
      </c>
      <c r="U143" s="57">
        <f t="shared" si="88"/>
        <v>0</v>
      </c>
      <c r="V143" s="57">
        <f t="shared" si="88"/>
        <v>1</v>
      </c>
    </row>
    <row r="144" spans="1:22" ht="15.75" thickBot="1" x14ac:dyDescent="0.3">
      <c r="A144" s="3" t="s">
        <v>210</v>
      </c>
      <c r="B144" s="12" t="s">
        <v>16</v>
      </c>
      <c r="C144" s="32">
        <f t="shared" si="84"/>
        <v>9</v>
      </c>
      <c r="D144" s="32">
        <f t="shared" si="81"/>
        <v>1</v>
      </c>
      <c r="E144" s="32">
        <f t="shared" si="85"/>
        <v>0</v>
      </c>
      <c r="F144" s="32">
        <f t="shared" si="82"/>
        <v>1</v>
      </c>
      <c r="G144" s="32">
        <f t="shared" si="83"/>
        <v>7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49">
        <v>8</v>
      </c>
      <c r="N144" s="49">
        <v>1</v>
      </c>
      <c r="O144" s="49">
        <v>0</v>
      </c>
      <c r="P144" s="49">
        <v>1</v>
      </c>
      <c r="Q144" s="49">
        <v>6</v>
      </c>
      <c r="R144" s="57">
        <v>1</v>
      </c>
      <c r="S144" s="57">
        <v>0</v>
      </c>
      <c r="T144" s="57">
        <v>0</v>
      </c>
      <c r="U144" s="57">
        <v>0</v>
      </c>
      <c r="V144" s="57">
        <v>1</v>
      </c>
    </row>
    <row r="145" spans="1:22" ht="15.75" thickBot="1" x14ac:dyDescent="0.3">
      <c r="A145" s="3" t="s">
        <v>211</v>
      </c>
      <c r="B145" s="12" t="s">
        <v>39</v>
      </c>
      <c r="C145" s="32">
        <f t="shared" si="84"/>
        <v>13</v>
      </c>
      <c r="D145" s="32">
        <f t="shared" si="81"/>
        <v>0</v>
      </c>
      <c r="E145" s="32">
        <f t="shared" si="85"/>
        <v>0</v>
      </c>
      <c r="F145" s="32">
        <f t="shared" si="82"/>
        <v>6</v>
      </c>
      <c r="G145" s="32">
        <f t="shared" si="83"/>
        <v>7</v>
      </c>
      <c r="H145" s="32">
        <v>4</v>
      </c>
      <c r="I145" s="32">
        <v>0</v>
      </c>
      <c r="J145" s="32">
        <v>0</v>
      </c>
      <c r="K145" s="32">
        <v>0</v>
      </c>
      <c r="L145" s="32">
        <v>4</v>
      </c>
      <c r="M145" s="49">
        <v>9</v>
      </c>
      <c r="N145" s="49">
        <v>0</v>
      </c>
      <c r="O145" s="49">
        <v>0</v>
      </c>
      <c r="P145" s="49">
        <v>6</v>
      </c>
      <c r="Q145" s="49">
        <v>3</v>
      </c>
      <c r="R145" s="57">
        <v>0</v>
      </c>
      <c r="S145" s="57">
        <v>0</v>
      </c>
      <c r="T145" s="57">
        <v>0</v>
      </c>
      <c r="U145" s="57">
        <v>0</v>
      </c>
      <c r="V145" s="57">
        <v>0</v>
      </c>
    </row>
    <row r="146" spans="1:22" ht="15.75" thickBot="1" x14ac:dyDescent="0.3">
      <c r="A146" s="3" t="s">
        <v>212</v>
      </c>
      <c r="B146" s="12" t="s">
        <v>67</v>
      </c>
      <c r="C146" s="32">
        <f t="shared" si="84"/>
        <v>1</v>
      </c>
      <c r="D146" s="32">
        <f t="shared" si="81"/>
        <v>1</v>
      </c>
      <c r="E146" s="32">
        <f t="shared" si="85"/>
        <v>0</v>
      </c>
      <c r="F146" s="32">
        <f t="shared" si="82"/>
        <v>0</v>
      </c>
      <c r="G146" s="32">
        <f t="shared" si="83"/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46">
        <v>1</v>
      </c>
      <c r="N146" s="46">
        <v>1</v>
      </c>
      <c r="O146" s="46">
        <v>0</v>
      </c>
      <c r="P146" s="46">
        <v>0</v>
      </c>
      <c r="Q146" s="46">
        <v>0</v>
      </c>
      <c r="R146" s="57">
        <v>0</v>
      </c>
      <c r="S146" s="57">
        <v>0</v>
      </c>
      <c r="T146" s="57">
        <v>0</v>
      </c>
      <c r="U146" s="57">
        <v>0</v>
      </c>
      <c r="V146" s="57">
        <v>0</v>
      </c>
    </row>
    <row r="147" spans="1:22" ht="24.75" thickBot="1" x14ac:dyDescent="0.3">
      <c r="A147" s="2" t="s">
        <v>213</v>
      </c>
      <c r="B147" s="10" t="s">
        <v>214</v>
      </c>
      <c r="C147" s="31">
        <f t="shared" si="84"/>
        <v>2725.7</v>
      </c>
      <c r="D147" s="31">
        <f t="shared" si="81"/>
        <v>62.1</v>
      </c>
      <c r="E147" s="31">
        <f t="shared" si="85"/>
        <v>0</v>
      </c>
      <c r="F147" s="31">
        <f t="shared" si="82"/>
        <v>2255</v>
      </c>
      <c r="G147" s="31">
        <f t="shared" si="83"/>
        <v>408.6</v>
      </c>
      <c r="H147" s="31">
        <f t="shared" ref="H147:L147" si="89">SUM(H151,H156,H160,H164)</f>
        <v>89</v>
      </c>
      <c r="I147" s="31">
        <f t="shared" si="89"/>
        <v>0</v>
      </c>
      <c r="J147" s="31">
        <f t="shared" si="89"/>
        <v>0</v>
      </c>
      <c r="K147" s="31">
        <f t="shared" si="89"/>
        <v>0</v>
      </c>
      <c r="L147" s="31">
        <f t="shared" si="89"/>
        <v>89</v>
      </c>
      <c r="M147" s="48">
        <v>2616.6999999999998</v>
      </c>
      <c r="N147" s="48">
        <v>62.1</v>
      </c>
      <c r="O147" s="48">
        <f t="shared" ref="O147" si="90">SUM(O151,O156,O160,O164)</f>
        <v>0</v>
      </c>
      <c r="P147" s="48">
        <v>2255</v>
      </c>
      <c r="Q147" s="48">
        <v>299.60000000000002</v>
      </c>
      <c r="R147" s="31">
        <f t="shared" ref="R147:V147" si="91">SUM(R151,R156,R160,R164)</f>
        <v>20</v>
      </c>
      <c r="S147" s="31">
        <f t="shared" si="91"/>
        <v>0</v>
      </c>
      <c r="T147" s="31">
        <f t="shared" si="91"/>
        <v>0</v>
      </c>
      <c r="U147" s="31">
        <f t="shared" si="91"/>
        <v>0</v>
      </c>
      <c r="V147" s="31">
        <f t="shared" si="91"/>
        <v>20</v>
      </c>
    </row>
    <row r="148" spans="1:22" ht="15.75" thickBot="1" x14ac:dyDescent="0.3">
      <c r="A148" s="3" t="s">
        <v>215</v>
      </c>
      <c r="B148" s="12" t="s">
        <v>16</v>
      </c>
      <c r="C148" s="32">
        <f t="shared" si="84"/>
        <v>221</v>
      </c>
      <c r="D148" s="32">
        <f t="shared" si="81"/>
        <v>34</v>
      </c>
      <c r="E148" s="32">
        <f t="shared" si="85"/>
        <v>0</v>
      </c>
      <c r="F148" s="32">
        <f t="shared" si="82"/>
        <v>26</v>
      </c>
      <c r="G148" s="32">
        <f t="shared" si="83"/>
        <v>161</v>
      </c>
      <c r="H148" s="32">
        <f t="shared" ref="H148:L150" si="92">SUM(H153,H157,H161,H165)</f>
        <v>9</v>
      </c>
      <c r="I148" s="32">
        <f t="shared" si="92"/>
        <v>0</v>
      </c>
      <c r="J148" s="32">
        <f t="shared" si="92"/>
        <v>0</v>
      </c>
      <c r="K148" s="32">
        <f t="shared" si="92"/>
        <v>0</v>
      </c>
      <c r="L148" s="32">
        <f t="shared" si="92"/>
        <v>9</v>
      </c>
      <c r="M148" s="49">
        <v>192</v>
      </c>
      <c r="N148" s="49">
        <v>34</v>
      </c>
      <c r="O148" s="49">
        <f t="shared" ref="O148" si="93">SUM(O153,O157,O161,O165)</f>
        <v>0</v>
      </c>
      <c r="P148" s="49">
        <v>26</v>
      </c>
      <c r="Q148" s="49">
        <v>132</v>
      </c>
      <c r="R148" s="57">
        <f t="shared" ref="R148:V150" si="94">SUM(R153,R157,R161,R165)</f>
        <v>20</v>
      </c>
      <c r="S148" s="57">
        <f t="shared" si="94"/>
        <v>0</v>
      </c>
      <c r="T148" s="57">
        <f t="shared" si="94"/>
        <v>0</v>
      </c>
      <c r="U148" s="57">
        <f t="shared" si="94"/>
        <v>0</v>
      </c>
      <c r="V148" s="57">
        <f t="shared" si="94"/>
        <v>20</v>
      </c>
    </row>
    <row r="149" spans="1:22" ht="15.75" thickBot="1" x14ac:dyDescent="0.3">
      <c r="A149" s="3" t="s">
        <v>216</v>
      </c>
      <c r="B149" s="12" t="s">
        <v>39</v>
      </c>
      <c r="C149" s="32">
        <f t="shared" si="84"/>
        <v>2476.6</v>
      </c>
      <c r="D149" s="32">
        <f t="shared" si="81"/>
        <v>0</v>
      </c>
      <c r="E149" s="32">
        <f t="shared" si="85"/>
        <v>0</v>
      </c>
      <c r="F149" s="32">
        <f t="shared" si="82"/>
        <v>2229</v>
      </c>
      <c r="G149" s="32">
        <f t="shared" si="83"/>
        <v>247.6</v>
      </c>
      <c r="H149" s="32">
        <f t="shared" si="92"/>
        <v>80</v>
      </c>
      <c r="I149" s="32">
        <f t="shared" si="92"/>
        <v>0</v>
      </c>
      <c r="J149" s="32">
        <f t="shared" si="92"/>
        <v>0</v>
      </c>
      <c r="K149" s="32">
        <f t="shared" si="92"/>
        <v>0</v>
      </c>
      <c r="L149" s="32">
        <f t="shared" si="92"/>
        <v>80</v>
      </c>
      <c r="M149" s="49">
        <v>2396.6</v>
      </c>
      <c r="N149" s="49">
        <f t="shared" ref="N149:O149" si="95">SUM(N154,N158,N162,N166)</f>
        <v>0</v>
      </c>
      <c r="O149" s="49">
        <f t="shared" si="95"/>
        <v>0</v>
      </c>
      <c r="P149" s="49">
        <v>2229</v>
      </c>
      <c r="Q149" s="49">
        <v>167.6</v>
      </c>
      <c r="R149" s="57">
        <f t="shared" si="94"/>
        <v>0</v>
      </c>
      <c r="S149" s="57">
        <f t="shared" si="94"/>
        <v>0</v>
      </c>
      <c r="T149" s="57">
        <f t="shared" si="94"/>
        <v>0</v>
      </c>
      <c r="U149" s="57">
        <f t="shared" si="94"/>
        <v>0</v>
      </c>
      <c r="V149" s="57">
        <f t="shared" si="94"/>
        <v>0</v>
      </c>
    </row>
    <row r="150" spans="1:22" ht="15.75" thickBot="1" x14ac:dyDescent="0.3">
      <c r="A150" s="3" t="s">
        <v>217</v>
      </c>
      <c r="B150" s="12" t="s">
        <v>67</v>
      </c>
      <c r="C150" s="32">
        <f t="shared" si="84"/>
        <v>28.1</v>
      </c>
      <c r="D150" s="32">
        <f t="shared" si="81"/>
        <v>28.1</v>
      </c>
      <c r="E150" s="32">
        <f t="shared" si="85"/>
        <v>0</v>
      </c>
      <c r="F150" s="32">
        <f t="shared" si="82"/>
        <v>0</v>
      </c>
      <c r="G150" s="32">
        <f t="shared" si="83"/>
        <v>0</v>
      </c>
      <c r="H150" s="32">
        <f t="shared" si="92"/>
        <v>0</v>
      </c>
      <c r="I150" s="32">
        <f t="shared" si="92"/>
        <v>0</v>
      </c>
      <c r="J150" s="32">
        <f t="shared" si="92"/>
        <v>0</v>
      </c>
      <c r="K150" s="32">
        <f t="shared" si="92"/>
        <v>0</v>
      </c>
      <c r="L150" s="32">
        <f t="shared" si="92"/>
        <v>0</v>
      </c>
      <c r="M150" s="49">
        <v>28.1</v>
      </c>
      <c r="N150" s="49">
        <v>28.1</v>
      </c>
      <c r="O150" s="49">
        <v>0</v>
      </c>
      <c r="P150" s="49">
        <v>0</v>
      </c>
      <c r="Q150" s="49">
        <v>0</v>
      </c>
      <c r="R150" s="57">
        <f t="shared" si="94"/>
        <v>0</v>
      </c>
      <c r="S150" s="57">
        <f t="shared" si="94"/>
        <v>0</v>
      </c>
      <c r="T150" s="57">
        <f t="shared" si="94"/>
        <v>0</v>
      </c>
      <c r="U150" s="57">
        <f t="shared" si="94"/>
        <v>0</v>
      </c>
      <c r="V150" s="57">
        <f t="shared" si="94"/>
        <v>0</v>
      </c>
    </row>
    <row r="151" spans="1:22" ht="24" x14ac:dyDescent="0.25">
      <c r="A151" s="85" t="s">
        <v>218</v>
      </c>
      <c r="B151" s="14" t="s">
        <v>219</v>
      </c>
      <c r="C151" s="72">
        <f t="shared" si="84"/>
        <v>0</v>
      </c>
      <c r="D151" s="72">
        <f t="shared" si="81"/>
        <v>0</v>
      </c>
      <c r="E151" s="72">
        <f t="shared" si="85"/>
        <v>0</v>
      </c>
      <c r="F151" s="72">
        <f t="shared" si="82"/>
        <v>0</v>
      </c>
      <c r="G151" s="72">
        <f t="shared" si="83"/>
        <v>0</v>
      </c>
      <c r="H151" s="72">
        <f t="shared" ref="H151:L151" si="96">SUM(H153:H155)</f>
        <v>0</v>
      </c>
      <c r="I151" s="72">
        <f t="shared" si="96"/>
        <v>0</v>
      </c>
      <c r="J151" s="72">
        <f t="shared" si="96"/>
        <v>0</v>
      </c>
      <c r="K151" s="72">
        <f t="shared" si="96"/>
        <v>0</v>
      </c>
      <c r="L151" s="72">
        <f t="shared" si="96"/>
        <v>0</v>
      </c>
      <c r="M151" s="66">
        <f>SUM(M153:M155)</f>
        <v>0</v>
      </c>
      <c r="N151" s="66">
        <f t="shared" ref="N151:O151" si="97">SUM(N153:N155)</f>
        <v>0</v>
      </c>
      <c r="O151" s="66">
        <f t="shared" si="97"/>
        <v>0</v>
      </c>
      <c r="P151" s="66">
        <v>0</v>
      </c>
      <c r="Q151" s="66">
        <v>0</v>
      </c>
      <c r="R151" s="62">
        <f t="shared" ref="R151:V151" si="98">SUM(R153:R155)</f>
        <v>0</v>
      </c>
      <c r="S151" s="62">
        <f t="shared" si="98"/>
        <v>0</v>
      </c>
      <c r="T151" s="62">
        <f t="shared" si="98"/>
        <v>0</v>
      </c>
      <c r="U151" s="62">
        <f t="shared" si="98"/>
        <v>0</v>
      </c>
      <c r="V151" s="62">
        <f t="shared" si="98"/>
        <v>0</v>
      </c>
    </row>
    <row r="152" spans="1:22" ht="15.75" thickBot="1" x14ac:dyDescent="0.3">
      <c r="A152" s="86"/>
      <c r="B152" s="15" t="s">
        <v>194</v>
      </c>
      <c r="C152" s="73">
        <f t="shared" si="84"/>
        <v>0</v>
      </c>
      <c r="D152" s="73">
        <f t="shared" si="81"/>
        <v>0</v>
      </c>
      <c r="E152" s="73">
        <f t="shared" si="85"/>
        <v>0</v>
      </c>
      <c r="F152" s="73">
        <f t="shared" si="82"/>
        <v>0</v>
      </c>
      <c r="G152" s="73">
        <f t="shared" si="83"/>
        <v>0</v>
      </c>
      <c r="H152" s="73"/>
      <c r="I152" s="73"/>
      <c r="J152" s="73"/>
      <c r="K152" s="73"/>
      <c r="L152" s="73"/>
      <c r="M152" s="67"/>
      <c r="N152" s="67"/>
      <c r="O152" s="67"/>
      <c r="P152" s="67"/>
      <c r="Q152" s="67"/>
      <c r="R152" s="63"/>
      <c r="S152" s="63"/>
      <c r="T152" s="63"/>
      <c r="U152" s="63"/>
      <c r="V152" s="63"/>
    </row>
    <row r="153" spans="1:22" ht="15.75" thickBot="1" x14ac:dyDescent="0.3">
      <c r="A153" s="3" t="s">
        <v>220</v>
      </c>
      <c r="B153" s="12" t="s">
        <v>16</v>
      </c>
      <c r="C153" s="32">
        <f t="shared" si="84"/>
        <v>0</v>
      </c>
      <c r="D153" s="32">
        <f t="shared" si="81"/>
        <v>0</v>
      </c>
      <c r="E153" s="32">
        <f t="shared" si="85"/>
        <v>0</v>
      </c>
      <c r="F153" s="32">
        <f t="shared" si="82"/>
        <v>0</v>
      </c>
      <c r="G153" s="32">
        <f t="shared" si="83"/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49">
        <v>0</v>
      </c>
      <c r="N153" s="49">
        <f>SUM(N158,N162,N166,N170)</f>
        <v>0</v>
      </c>
      <c r="O153" s="49">
        <f>SUM(O158,O162,O166,O170)</f>
        <v>0</v>
      </c>
      <c r="P153" s="49">
        <v>0</v>
      </c>
      <c r="Q153" s="49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</row>
    <row r="154" spans="1:22" ht="15.75" thickBot="1" x14ac:dyDescent="0.3">
      <c r="A154" s="3" t="s">
        <v>221</v>
      </c>
      <c r="B154" s="12" t="s">
        <v>39</v>
      </c>
      <c r="C154" s="32">
        <f t="shared" si="84"/>
        <v>0</v>
      </c>
      <c r="D154" s="32">
        <f t="shared" si="81"/>
        <v>0</v>
      </c>
      <c r="E154" s="32">
        <f t="shared" si="85"/>
        <v>0</v>
      </c>
      <c r="F154" s="32">
        <f t="shared" si="82"/>
        <v>0</v>
      </c>
      <c r="G154" s="32">
        <f t="shared" si="83"/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49">
        <v>0</v>
      </c>
      <c r="N154" s="49">
        <v>0</v>
      </c>
      <c r="O154" s="49">
        <f t="shared" ref="O154:P155" si="99">SUM(O159,O163,O167,O171)</f>
        <v>0</v>
      </c>
      <c r="P154" s="49">
        <f t="shared" si="99"/>
        <v>0</v>
      </c>
      <c r="Q154" s="49">
        <v>0</v>
      </c>
      <c r="R154" s="57">
        <v>0</v>
      </c>
      <c r="S154" s="57">
        <v>0</v>
      </c>
      <c r="T154" s="57">
        <v>0</v>
      </c>
      <c r="U154" s="57">
        <v>0</v>
      </c>
      <c r="V154" s="57">
        <v>0</v>
      </c>
    </row>
    <row r="155" spans="1:22" ht="15.75" thickBot="1" x14ac:dyDescent="0.3">
      <c r="A155" s="3" t="s">
        <v>222</v>
      </c>
      <c r="B155" s="12" t="s">
        <v>67</v>
      </c>
      <c r="C155" s="32">
        <f t="shared" si="84"/>
        <v>0</v>
      </c>
      <c r="D155" s="32">
        <f t="shared" si="81"/>
        <v>0</v>
      </c>
      <c r="E155" s="32">
        <f t="shared" si="85"/>
        <v>0</v>
      </c>
      <c r="F155" s="32">
        <f t="shared" si="82"/>
        <v>0</v>
      </c>
      <c r="G155" s="32">
        <f t="shared" si="83"/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49">
        <v>0</v>
      </c>
      <c r="N155" s="49">
        <v>0</v>
      </c>
      <c r="O155" s="49">
        <f t="shared" si="99"/>
        <v>0</v>
      </c>
      <c r="P155" s="49">
        <v>0</v>
      </c>
      <c r="Q155" s="49">
        <v>0</v>
      </c>
      <c r="R155" s="57">
        <v>0</v>
      </c>
      <c r="S155" s="57">
        <v>0</v>
      </c>
      <c r="T155" s="57">
        <v>0</v>
      </c>
      <c r="U155" s="57">
        <v>0</v>
      </c>
      <c r="V155" s="57">
        <v>0</v>
      </c>
    </row>
    <row r="156" spans="1:22" ht="15.75" thickBot="1" x14ac:dyDescent="0.3">
      <c r="A156" s="3" t="s">
        <v>223</v>
      </c>
      <c r="B156" s="15" t="s">
        <v>199</v>
      </c>
      <c r="C156" s="32">
        <f t="shared" si="84"/>
        <v>160.69999999999999</v>
      </c>
      <c r="D156" s="32">
        <f t="shared" si="81"/>
        <v>22.1</v>
      </c>
      <c r="E156" s="32">
        <f t="shared" si="85"/>
        <v>0</v>
      </c>
      <c r="F156" s="32">
        <f t="shared" si="82"/>
        <v>10</v>
      </c>
      <c r="G156" s="32">
        <f t="shared" si="83"/>
        <v>128.6</v>
      </c>
      <c r="H156" s="32">
        <f t="shared" ref="H156:L156" si="100">SUM(H157:H159)</f>
        <v>9</v>
      </c>
      <c r="I156" s="32">
        <f t="shared" si="100"/>
        <v>0</v>
      </c>
      <c r="J156" s="32">
        <f t="shared" si="100"/>
        <v>0</v>
      </c>
      <c r="K156" s="32">
        <f t="shared" si="100"/>
        <v>0</v>
      </c>
      <c r="L156" s="32">
        <f t="shared" si="100"/>
        <v>9</v>
      </c>
      <c r="M156" s="49">
        <v>151.69999999999999</v>
      </c>
      <c r="N156" s="49">
        <v>22.1</v>
      </c>
      <c r="O156" s="49">
        <f t="shared" ref="O156" si="101">SUM(O157:O159)</f>
        <v>0</v>
      </c>
      <c r="P156" s="49">
        <v>10</v>
      </c>
      <c r="Q156" s="49">
        <v>119.6</v>
      </c>
      <c r="R156" s="57">
        <f t="shared" ref="R156:V156" si="102">SUM(R157:R159)</f>
        <v>0</v>
      </c>
      <c r="S156" s="57">
        <f t="shared" si="102"/>
        <v>0</v>
      </c>
      <c r="T156" s="57">
        <f t="shared" si="102"/>
        <v>0</v>
      </c>
      <c r="U156" s="57">
        <f t="shared" si="102"/>
        <v>0</v>
      </c>
      <c r="V156" s="57">
        <f t="shared" si="102"/>
        <v>0</v>
      </c>
    </row>
    <row r="157" spans="1:22" ht="15.75" thickBot="1" x14ac:dyDescent="0.3">
      <c r="A157" s="3" t="s">
        <v>224</v>
      </c>
      <c r="B157" s="12" t="s">
        <v>16</v>
      </c>
      <c r="C157" s="32">
        <f t="shared" si="84"/>
        <v>41</v>
      </c>
      <c r="D157" s="32">
        <f t="shared" si="81"/>
        <v>14</v>
      </c>
      <c r="E157" s="32">
        <f t="shared" si="85"/>
        <v>0</v>
      </c>
      <c r="F157" s="32">
        <f t="shared" si="82"/>
        <v>6</v>
      </c>
      <c r="G157" s="32">
        <f t="shared" si="83"/>
        <v>21</v>
      </c>
      <c r="H157" s="21">
        <v>9</v>
      </c>
      <c r="I157" s="21">
        <v>0</v>
      </c>
      <c r="J157" s="21">
        <v>0</v>
      </c>
      <c r="K157" s="21">
        <v>0</v>
      </c>
      <c r="L157" s="21">
        <v>9</v>
      </c>
      <c r="M157" s="49">
        <v>32</v>
      </c>
      <c r="N157" s="49">
        <v>14</v>
      </c>
      <c r="O157" s="49">
        <v>0</v>
      </c>
      <c r="P157" s="49">
        <v>6</v>
      </c>
      <c r="Q157" s="49">
        <v>12</v>
      </c>
      <c r="R157" s="57">
        <v>0</v>
      </c>
      <c r="S157" s="57">
        <v>0</v>
      </c>
      <c r="T157" s="57">
        <v>0</v>
      </c>
      <c r="U157" s="57">
        <v>0</v>
      </c>
      <c r="V157" s="57">
        <v>0</v>
      </c>
    </row>
    <row r="158" spans="1:22" ht="15.75" thickBot="1" x14ac:dyDescent="0.3">
      <c r="A158" s="3" t="s">
        <v>225</v>
      </c>
      <c r="B158" s="12" t="s">
        <v>39</v>
      </c>
      <c r="C158" s="32">
        <f t="shared" si="84"/>
        <v>111.6</v>
      </c>
      <c r="D158" s="32">
        <f t="shared" si="81"/>
        <v>0</v>
      </c>
      <c r="E158" s="32">
        <f t="shared" si="85"/>
        <v>0</v>
      </c>
      <c r="F158" s="32">
        <f t="shared" si="82"/>
        <v>4</v>
      </c>
      <c r="G158" s="32">
        <f t="shared" si="83"/>
        <v>107.6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49">
        <v>111.6</v>
      </c>
      <c r="N158" s="49">
        <v>0</v>
      </c>
      <c r="O158" s="49">
        <v>0</v>
      </c>
      <c r="P158" s="49">
        <v>4</v>
      </c>
      <c r="Q158" s="49">
        <v>107.6</v>
      </c>
      <c r="R158" s="57">
        <v>0</v>
      </c>
      <c r="S158" s="57">
        <v>0</v>
      </c>
      <c r="T158" s="57">
        <v>0</v>
      </c>
      <c r="U158" s="57">
        <v>0</v>
      </c>
      <c r="V158" s="57">
        <v>0</v>
      </c>
    </row>
    <row r="159" spans="1:22" ht="15.75" thickBot="1" x14ac:dyDescent="0.3">
      <c r="A159" s="3" t="s">
        <v>226</v>
      </c>
      <c r="B159" s="12" t="s">
        <v>67</v>
      </c>
      <c r="C159" s="32">
        <f t="shared" si="84"/>
        <v>8.1</v>
      </c>
      <c r="D159" s="32">
        <f t="shared" si="81"/>
        <v>8.1</v>
      </c>
      <c r="E159" s="32">
        <f t="shared" si="85"/>
        <v>0</v>
      </c>
      <c r="F159" s="32">
        <f t="shared" si="82"/>
        <v>0</v>
      </c>
      <c r="G159" s="32">
        <f t="shared" si="83"/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49">
        <v>8.1</v>
      </c>
      <c r="N159" s="49">
        <v>8.1</v>
      </c>
      <c r="O159" s="49">
        <v>0</v>
      </c>
      <c r="P159" s="49">
        <v>0</v>
      </c>
      <c r="Q159" s="49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</row>
    <row r="160" spans="1:22" ht="15.75" thickBot="1" x14ac:dyDescent="0.3">
      <c r="A160" s="3" t="s">
        <v>227</v>
      </c>
      <c r="B160" s="15" t="s">
        <v>204</v>
      </c>
      <c r="C160" s="32">
        <f t="shared" si="84"/>
        <v>0</v>
      </c>
      <c r="D160" s="32">
        <f t="shared" si="81"/>
        <v>0</v>
      </c>
      <c r="E160" s="32">
        <f t="shared" si="85"/>
        <v>0</v>
      </c>
      <c r="F160" s="32">
        <f t="shared" si="82"/>
        <v>0</v>
      </c>
      <c r="G160" s="32">
        <f t="shared" si="83"/>
        <v>0</v>
      </c>
      <c r="H160" s="32">
        <f t="shared" ref="H160:L160" si="103">SUM(H161:H163)</f>
        <v>0</v>
      </c>
      <c r="I160" s="32">
        <f t="shared" si="103"/>
        <v>0</v>
      </c>
      <c r="J160" s="32">
        <f t="shared" si="103"/>
        <v>0</v>
      </c>
      <c r="K160" s="32">
        <f t="shared" si="103"/>
        <v>0</v>
      </c>
      <c r="L160" s="32">
        <f t="shared" si="103"/>
        <v>0</v>
      </c>
      <c r="M160" s="55">
        <v>0</v>
      </c>
      <c r="N160" s="49">
        <f t="shared" ref="N160:V160" si="104">SUM(N161:N163)</f>
        <v>0</v>
      </c>
      <c r="O160" s="49">
        <f t="shared" si="104"/>
        <v>0</v>
      </c>
      <c r="P160" s="49">
        <f t="shared" si="104"/>
        <v>0</v>
      </c>
      <c r="Q160" s="49">
        <f t="shared" si="104"/>
        <v>0</v>
      </c>
      <c r="R160" s="57">
        <f t="shared" si="104"/>
        <v>0</v>
      </c>
      <c r="S160" s="57">
        <f t="shared" si="104"/>
        <v>0</v>
      </c>
      <c r="T160" s="57">
        <f t="shared" si="104"/>
        <v>0</v>
      </c>
      <c r="U160" s="57">
        <f t="shared" si="104"/>
        <v>0</v>
      </c>
      <c r="V160" s="57">
        <f t="shared" si="104"/>
        <v>0</v>
      </c>
    </row>
    <row r="161" spans="1:22" ht="15.75" thickBot="1" x14ac:dyDescent="0.3">
      <c r="A161" s="3" t="s">
        <v>228</v>
      </c>
      <c r="B161" s="12" t="s">
        <v>16</v>
      </c>
      <c r="C161" s="32">
        <f t="shared" si="84"/>
        <v>0</v>
      </c>
      <c r="D161" s="32">
        <f t="shared" si="81"/>
        <v>0</v>
      </c>
      <c r="E161" s="32">
        <f t="shared" si="85"/>
        <v>0</v>
      </c>
      <c r="F161" s="32">
        <f t="shared" si="82"/>
        <v>0</v>
      </c>
      <c r="G161" s="32">
        <f t="shared" si="83"/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49">
        <v>0</v>
      </c>
      <c r="N161" s="49">
        <v>0</v>
      </c>
      <c r="O161" s="49">
        <v>0</v>
      </c>
      <c r="P161" s="49">
        <v>0</v>
      </c>
      <c r="Q161" s="49">
        <v>0</v>
      </c>
      <c r="R161" s="57">
        <v>0</v>
      </c>
      <c r="S161" s="57">
        <v>0</v>
      </c>
      <c r="T161" s="57">
        <v>0</v>
      </c>
      <c r="U161" s="57">
        <v>0</v>
      </c>
      <c r="V161" s="57">
        <v>0</v>
      </c>
    </row>
    <row r="162" spans="1:22" ht="15.75" thickBot="1" x14ac:dyDescent="0.3">
      <c r="A162" s="3" t="s">
        <v>229</v>
      </c>
      <c r="B162" s="12" t="s">
        <v>39</v>
      </c>
      <c r="C162" s="32">
        <f t="shared" si="84"/>
        <v>0</v>
      </c>
      <c r="D162" s="32">
        <f t="shared" si="81"/>
        <v>0</v>
      </c>
      <c r="E162" s="32">
        <f t="shared" si="85"/>
        <v>0</v>
      </c>
      <c r="F162" s="32">
        <f t="shared" si="82"/>
        <v>0</v>
      </c>
      <c r="G162" s="32">
        <f t="shared" si="83"/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49">
        <v>0</v>
      </c>
      <c r="N162" s="49">
        <v>0</v>
      </c>
      <c r="O162" s="49">
        <v>0</v>
      </c>
      <c r="P162" s="49">
        <v>0</v>
      </c>
      <c r="Q162" s="49">
        <v>0</v>
      </c>
      <c r="R162" s="57">
        <v>0</v>
      </c>
      <c r="S162" s="57">
        <v>0</v>
      </c>
      <c r="T162" s="57">
        <v>0</v>
      </c>
      <c r="U162" s="57">
        <v>0</v>
      </c>
      <c r="V162" s="57">
        <v>0</v>
      </c>
    </row>
    <row r="163" spans="1:22" ht="15.75" thickBot="1" x14ac:dyDescent="0.3">
      <c r="A163" s="3" t="s">
        <v>230</v>
      </c>
      <c r="B163" s="12" t="s">
        <v>67</v>
      </c>
      <c r="C163" s="32">
        <f t="shared" si="84"/>
        <v>0</v>
      </c>
      <c r="D163" s="32">
        <f t="shared" si="81"/>
        <v>0</v>
      </c>
      <c r="E163" s="32">
        <f t="shared" si="85"/>
        <v>0</v>
      </c>
      <c r="F163" s="32">
        <f t="shared" si="82"/>
        <v>0</v>
      </c>
      <c r="G163" s="32">
        <f t="shared" si="83"/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49">
        <v>0</v>
      </c>
      <c r="N163" s="49">
        <v>0</v>
      </c>
      <c r="O163" s="49">
        <v>0</v>
      </c>
      <c r="P163" s="49">
        <v>0</v>
      </c>
      <c r="Q163" s="49">
        <v>0</v>
      </c>
      <c r="R163" s="57">
        <v>0</v>
      </c>
      <c r="S163" s="57">
        <v>0</v>
      </c>
      <c r="T163" s="57">
        <v>0</v>
      </c>
      <c r="U163" s="57">
        <v>0</v>
      </c>
      <c r="V163" s="57">
        <v>0</v>
      </c>
    </row>
    <row r="164" spans="1:22" ht="15.75" thickBot="1" x14ac:dyDescent="0.3">
      <c r="A164" s="3" t="s">
        <v>231</v>
      </c>
      <c r="B164" s="15" t="s">
        <v>209</v>
      </c>
      <c r="C164" s="32">
        <f t="shared" si="84"/>
        <v>2565</v>
      </c>
      <c r="D164" s="32">
        <f t="shared" si="81"/>
        <v>40</v>
      </c>
      <c r="E164" s="32">
        <f t="shared" si="85"/>
        <v>0</v>
      </c>
      <c r="F164" s="32">
        <f t="shared" si="82"/>
        <v>2245</v>
      </c>
      <c r="G164" s="32">
        <f t="shared" si="83"/>
        <v>280</v>
      </c>
      <c r="H164" s="32">
        <f t="shared" ref="H164:L164" si="105">SUM(H165:H167)</f>
        <v>80</v>
      </c>
      <c r="I164" s="32">
        <f t="shared" si="105"/>
        <v>0</v>
      </c>
      <c r="J164" s="32">
        <f t="shared" si="105"/>
        <v>0</v>
      </c>
      <c r="K164" s="32">
        <f t="shared" si="105"/>
        <v>0</v>
      </c>
      <c r="L164" s="32">
        <f t="shared" si="105"/>
        <v>80</v>
      </c>
      <c r="M164" s="49">
        <v>2465</v>
      </c>
      <c r="N164" s="49">
        <v>40</v>
      </c>
      <c r="O164" s="49">
        <v>0</v>
      </c>
      <c r="P164" s="49">
        <v>2245</v>
      </c>
      <c r="Q164" s="49">
        <v>180</v>
      </c>
      <c r="R164" s="57">
        <f t="shared" ref="R164:V164" si="106">SUM(R165:R167)</f>
        <v>20</v>
      </c>
      <c r="S164" s="57">
        <f t="shared" si="106"/>
        <v>0</v>
      </c>
      <c r="T164" s="57">
        <f t="shared" si="106"/>
        <v>0</v>
      </c>
      <c r="U164" s="57">
        <f t="shared" si="106"/>
        <v>0</v>
      </c>
      <c r="V164" s="57">
        <f t="shared" si="106"/>
        <v>20</v>
      </c>
    </row>
    <row r="165" spans="1:22" ht="15.75" thickBot="1" x14ac:dyDescent="0.3">
      <c r="A165" s="3" t="s">
        <v>232</v>
      </c>
      <c r="B165" s="12" t="s">
        <v>16</v>
      </c>
      <c r="C165" s="32">
        <f t="shared" si="84"/>
        <v>180</v>
      </c>
      <c r="D165" s="32">
        <f t="shared" si="81"/>
        <v>20</v>
      </c>
      <c r="E165" s="32">
        <f t="shared" si="85"/>
        <v>0</v>
      </c>
      <c r="F165" s="32">
        <f t="shared" si="82"/>
        <v>20</v>
      </c>
      <c r="G165" s="32">
        <f t="shared" si="83"/>
        <v>140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49">
        <v>160</v>
      </c>
      <c r="N165" s="49">
        <v>20</v>
      </c>
      <c r="O165" s="49">
        <v>0</v>
      </c>
      <c r="P165" s="49">
        <v>20</v>
      </c>
      <c r="Q165" s="49">
        <v>120</v>
      </c>
      <c r="R165" s="57">
        <v>20</v>
      </c>
      <c r="S165" s="57">
        <v>0</v>
      </c>
      <c r="T165" s="57">
        <v>0</v>
      </c>
      <c r="U165" s="57">
        <v>0</v>
      </c>
      <c r="V165" s="57">
        <v>20</v>
      </c>
    </row>
    <row r="166" spans="1:22" ht="15.75" thickBot="1" x14ac:dyDescent="0.3">
      <c r="A166" s="3" t="s">
        <v>233</v>
      </c>
      <c r="B166" s="12" t="s">
        <v>39</v>
      </c>
      <c r="C166" s="32">
        <f t="shared" si="84"/>
        <v>2365</v>
      </c>
      <c r="D166" s="32">
        <f t="shared" si="81"/>
        <v>0</v>
      </c>
      <c r="E166" s="32">
        <f t="shared" si="85"/>
        <v>0</v>
      </c>
      <c r="F166" s="32">
        <f t="shared" si="82"/>
        <v>2225</v>
      </c>
      <c r="G166" s="32">
        <f t="shared" si="83"/>
        <v>140</v>
      </c>
      <c r="H166" s="32">
        <v>80</v>
      </c>
      <c r="I166" s="32">
        <v>0</v>
      </c>
      <c r="J166" s="32">
        <v>0</v>
      </c>
      <c r="K166" s="32">
        <v>0</v>
      </c>
      <c r="L166" s="32">
        <v>80</v>
      </c>
      <c r="M166" s="49">
        <v>2285</v>
      </c>
      <c r="N166" s="49">
        <v>0</v>
      </c>
      <c r="O166" s="49">
        <v>0</v>
      </c>
      <c r="P166" s="49">
        <v>2225</v>
      </c>
      <c r="Q166" s="49">
        <v>60</v>
      </c>
      <c r="R166" s="57">
        <v>0</v>
      </c>
      <c r="S166" s="57">
        <v>0</v>
      </c>
      <c r="T166" s="57">
        <v>0</v>
      </c>
      <c r="U166" s="57">
        <v>0</v>
      </c>
      <c r="V166" s="57">
        <v>0</v>
      </c>
    </row>
    <row r="167" spans="1:22" ht="15.75" thickBot="1" x14ac:dyDescent="0.3">
      <c r="A167" s="3" t="s">
        <v>234</v>
      </c>
      <c r="B167" s="12" t="s">
        <v>67</v>
      </c>
      <c r="C167" s="32">
        <f t="shared" si="84"/>
        <v>20</v>
      </c>
      <c r="D167" s="32">
        <f t="shared" si="81"/>
        <v>20</v>
      </c>
      <c r="E167" s="32">
        <f t="shared" si="85"/>
        <v>0</v>
      </c>
      <c r="F167" s="32">
        <f t="shared" si="82"/>
        <v>0</v>
      </c>
      <c r="G167" s="32">
        <f t="shared" si="83"/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49">
        <v>20</v>
      </c>
      <c r="N167" s="49">
        <v>20</v>
      </c>
      <c r="O167" s="49">
        <f>SUM(O168:O170)</f>
        <v>0</v>
      </c>
      <c r="P167" s="49">
        <v>0</v>
      </c>
      <c r="Q167" s="49">
        <v>0</v>
      </c>
      <c r="R167" s="57">
        <v>0</v>
      </c>
      <c r="S167" s="57">
        <v>0</v>
      </c>
      <c r="T167" s="57">
        <v>0</v>
      </c>
      <c r="U167" s="57">
        <v>0</v>
      </c>
      <c r="V167" s="57">
        <v>0</v>
      </c>
    </row>
    <row r="168" spans="1:22" ht="24.75" thickBot="1" x14ac:dyDescent="0.3">
      <c r="A168" s="2" t="s">
        <v>235</v>
      </c>
      <c r="B168" s="10" t="s">
        <v>236</v>
      </c>
      <c r="C168" s="31">
        <f t="shared" si="84"/>
        <v>1239.2</v>
      </c>
      <c r="D168" s="31">
        <f t="shared" si="81"/>
        <v>60.1</v>
      </c>
      <c r="E168" s="31">
        <f t="shared" si="85"/>
        <v>0</v>
      </c>
      <c r="F168" s="31">
        <f t="shared" si="82"/>
        <v>893</v>
      </c>
      <c r="G168" s="31">
        <f t="shared" si="83"/>
        <v>286.10000000000002</v>
      </c>
      <c r="H168" s="31">
        <f t="shared" ref="H168:L168" si="107">SUM(H169:H171)</f>
        <v>9</v>
      </c>
      <c r="I168" s="31">
        <f t="shared" si="107"/>
        <v>0</v>
      </c>
      <c r="J168" s="31">
        <f t="shared" si="107"/>
        <v>0</v>
      </c>
      <c r="K168" s="31">
        <f t="shared" si="107"/>
        <v>0</v>
      </c>
      <c r="L168" s="31">
        <f t="shared" si="107"/>
        <v>9</v>
      </c>
      <c r="M168" s="48">
        <v>1210.2</v>
      </c>
      <c r="N168" s="48">
        <v>60.1</v>
      </c>
      <c r="O168" s="48">
        <f>SUM(O169:O171)</f>
        <v>0</v>
      </c>
      <c r="P168" s="48">
        <v>893</v>
      </c>
      <c r="Q168" s="48">
        <v>257.10000000000002</v>
      </c>
      <c r="R168" s="31">
        <f t="shared" ref="R168:V168" si="108">SUM(R169:R171)</f>
        <v>20</v>
      </c>
      <c r="S168" s="31">
        <f t="shared" si="108"/>
        <v>0</v>
      </c>
      <c r="T168" s="31">
        <f t="shared" si="108"/>
        <v>0</v>
      </c>
      <c r="U168" s="31">
        <f t="shared" si="108"/>
        <v>0</v>
      </c>
      <c r="V168" s="31">
        <f t="shared" si="108"/>
        <v>20</v>
      </c>
    </row>
    <row r="169" spans="1:22" s="24" customFormat="1" ht="15.75" thickBot="1" x14ac:dyDescent="0.3">
      <c r="A169" s="50" t="s">
        <v>237</v>
      </c>
      <c r="B169" s="51" t="s">
        <v>16</v>
      </c>
      <c r="C169" s="21">
        <f t="shared" si="84"/>
        <v>197</v>
      </c>
      <c r="D169" s="21">
        <f t="shared" si="81"/>
        <v>34</v>
      </c>
      <c r="E169" s="21">
        <f t="shared" si="85"/>
        <v>0</v>
      </c>
      <c r="F169" s="21">
        <f t="shared" si="82"/>
        <v>4</v>
      </c>
      <c r="G169" s="21">
        <f t="shared" si="83"/>
        <v>159</v>
      </c>
      <c r="H169" s="32">
        <v>9</v>
      </c>
      <c r="I169" s="32">
        <v>0</v>
      </c>
      <c r="J169" s="32">
        <v>0</v>
      </c>
      <c r="K169" s="32">
        <v>0</v>
      </c>
      <c r="L169" s="32">
        <v>9</v>
      </c>
      <c r="M169" s="49">
        <v>168</v>
      </c>
      <c r="N169" s="49">
        <v>34</v>
      </c>
      <c r="O169" s="49">
        <v>0</v>
      </c>
      <c r="P169" s="49">
        <v>4</v>
      </c>
      <c r="Q169" s="49">
        <v>130</v>
      </c>
      <c r="R169" s="57">
        <v>20</v>
      </c>
      <c r="S169" s="57">
        <v>0</v>
      </c>
      <c r="T169" s="57">
        <v>0</v>
      </c>
      <c r="U169" s="57">
        <v>0</v>
      </c>
      <c r="V169" s="57">
        <v>20</v>
      </c>
    </row>
    <row r="170" spans="1:22" ht="15.75" thickBot="1" x14ac:dyDescent="0.3">
      <c r="A170" s="3" t="s">
        <v>238</v>
      </c>
      <c r="B170" s="12" t="s">
        <v>39</v>
      </c>
      <c r="C170" s="32">
        <f t="shared" si="84"/>
        <v>1016.1</v>
      </c>
      <c r="D170" s="32">
        <f t="shared" si="81"/>
        <v>0</v>
      </c>
      <c r="E170" s="32">
        <f t="shared" si="85"/>
        <v>0</v>
      </c>
      <c r="F170" s="32">
        <f t="shared" si="82"/>
        <v>889</v>
      </c>
      <c r="G170" s="32">
        <f t="shared" si="83"/>
        <v>127.1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49">
        <v>1016.1</v>
      </c>
      <c r="N170" s="49">
        <v>0</v>
      </c>
      <c r="O170" s="49">
        <v>0</v>
      </c>
      <c r="P170" s="49">
        <v>889</v>
      </c>
      <c r="Q170" s="49">
        <v>127.1</v>
      </c>
      <c r="R170" s="57">
        <v>0</v>
      </c>
      <c r="S170" s="57">
        <v>0</v>
      </c>
      <c r="T170" s="57">
        <v>0</v>
      </c>
      <c r="U170" s="57">
        <v>0</v>
      </c>
      <c r="V170" s="57">
        <v>0</v>
      </c>
    </row>
    <row r="171" spans="1:22" ht="15.75" thickBot="1" x14ac:dyDescent="0.3">
      <c r="A171" s="3" t="s">
        <v>239</v>
      </c>
      <c r="B171" s="12" t="s">
        <v>67</v>
      </c>
      <c r="C171" s="32">
        <f t="shared" si="84"/>
        <v>26.1</v>
      </c>
      <c r="D171" s="32">
        <f t="shared" si="81"/>
        <v>26.1</v>
      </c>
      <c r="E171" s="32">
        <f t="shared" si="85"/>
        <v>0</v>
      </c>
      <c r="F171" s="32">
        <f t="shared" si="82"/>
        <v>0</v>
      </c>
      <c r="G171" s="32">
        <f t="shared" si="83"/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49">
        <v>26.1</v>
      </c>
      <c r="N171" s="49">
        <v>26.1</v>
      </c>
      <c r="O171" s="49">
        <v>0</v>
      </c>
      <c r="P171" s="49">
        <v>0</v>
      </c>
      <c r="Q171" s="49">
        <v>0</v>
      </c>
      <c r="R171" s="57">
        <v>0</v>
      </c>
      <c r="S171" s="57">
        <v>0</v>
      </c>
      <c r="T171" s="57">
        <v>0</v>
      </c>
      <c r="U171" s="57">
        <v>0</v>
      </c>
      <c r="V171" s="57">
        <v>0</v>
      </c>
    </row>
    <row r="172" spans="1:22" ht="60.75" thickBot="1" x14ac:dyDescent="0.3">
      <c r="A172" s="2" t="s">
        <v>240</v>
      </c>
      <c r="B172" s="10" t="s">
        <v>241</v>
      </c>
      <c r="C172" s="31">
        <f t="shared" si="84"/>
        <v>0</v>
      </c>
      <c r="D172" s="31">
        <f t="shared" si="81"/>
        <v>0</v>
      </c>
      <c r="E172" s="31">
        <f t="shared" si="85"/>
        <v>0</v>
      </c>
      <c r="F172" s="31">
        <f t="shared" si="82"/>
        <v>0</v>
      </c>
      <c r="G172" s="31">
        <f t="shared" si="83"/>
        <v>1</v>
      </c>
      <c r="H172" s="31">
        <f t="shared" ref="H172:L172" si="109">SUM(H173:H176)</f>
        <v>0</v>
      </c>
      <c r="I172" s="31">
        <f t="shared" si="109"/>
        <v>0</v>
      </c>
      <c r="J172" s="31">
        <f t="shared" si="109"/>
        <v>0</v>
      </c>
      <c r="K172" s="31">
        <f t="shared" si="109"/>
        <v>0</v>
      </c>
      <c r="L172" s="31">
        <f t="shared" si="109"/>
        <v>0</v>
      </c>
      <c r="M172" s="48">
        <f>SUM(M173:M176)</f>
        <v>0</v>
      </c>
      <c r="N172" s="48">
        <f t="shared" ref="N172:V172" si="110">SUM(N173:N176)</f>
        <v>0</v>
      </c>
      <c r="O172" s="48">
        <f t="shared" si="110"/>
        <v>0</v>
      </c>
      <c r="P172" s="48">
        <f t="shared" si="110"/>
        <v>0</v>
      </c>
      <c r="Q172" s="48">
        <f t="shared" si="110"/>
        <v>1</v>
      </c>
      <c r="R172" s="31">
        <f t="shared" si="110"/>
        <v>0</v>
      </c>
      <c r="S172" s="31">
        <f t="shared" si="110"/>
        <v>0</v>
      </c>
      <c r="T172" s="31">
        <f t="shared" si="110"/>
        <v>0</v>
      </c>
      <c r="U172" s="31">
        <f t="shared" si="110"/>
        <v>0</v>
      </c>
      <c r="V172" s="31">
        <f t="shared" si="110"/>
        <v>0</v>
      </c>
    </row>
    <row r="173" spans="1:22" ht="15.75" thickBot="1" x14ac:dyDescent="0.3">
      <c r="A173" s="3" t="s">
        <v>242</v>
      </c>
      <c r="B173" s="12" t="s">
        <v>243</v>
      </c>
      <c r="C173" s="32">
        <f t="shared" si="84"/>
        <v>0</v>
      </c>
      <c r="D173" s="32">
        <f t="shared" si="81"/>
        <v>0</v>
      </c>
      <c r="E173" s="32">
        <f t="shared" si="85"/>
        <v>0</v>
      </c>
      <c r="F173" s="32">
        <f t="shared" si="82"/>
        <v>0</v>
      </c>
      <c r="G173" s="32">
        <f t="shared" si="83"/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49">
        <v>0</v>
      </c>
      <c r="N173" s="49">
        <v>0</v>
      </c>
      <c r="O173" s="49">
        <v>0</v>
      </c>
      <c r="P173" s="49">
        <v>0</v>
      </c>
      <c r="Q173" s="49">
        <v>0</v>
      </c>
      <c r="R173" s="57">
        <v>0</v>
      </c>
      <c r="S173" s="57">
        <v>0</v>
      </c>
      <c r="T173" s="57">
        <v>0</v>
      </c>
      <c r="U173" s="57">
        <v>0</v>
      </c>
      <c r="V173" s="57">
        <v>0</v>
      </c>
    </row>
    <row r="174" spans="1:22" ht="15.75" thickBot="1" x14ac:dyDescent="0.3">
      <c r="A174" s="3" t="s">
        <v>244</v>
      </c>
      <c r="B174" s="12" t="s">
        <v>245</v>
      </c>
      <c r="C174" s="32">
        <f t="shared" si="84"/>
        <v>0</v>
      </c>
      <c r="D174" s="32">
        <f t="shared" si="81"/>
        <v>0</v>
      </c>
      <c r="E174" s="32">
        <f t="shared" si="85"/>
        <v>0</v>
      </c>
      <c r="F174" s="32">
        <f t="shared" si="82"/>
        <v>0</v>
      </c>
      <c r="G174" s="32">
        <f t="shared" si="83"/>
        <v>1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49">
        <v>0</v>
      </c>
      <c r="N174" s="49">
        <v>0</v>
      </c>
      <c r="O174" s="49">
        <v>0</v>
      </c>
      <c r="P174" s="49">
        <v>0</v>
      </c>
      <c r="Q174" s="49">
        <v>1</v>
      </c>
      <c r="R174" s="57">
        <v>0</v>
      </c>
      <c r="S174" s="57">
        <v>0</v>
      </c>
      <c r="T174" s="57">
        <v>0</v>
      </c>
      <c r="U174" s="57">
        <v>0</v>
      </c>
      <c r="V174" s="57">
        <v>0</v>
      </c>
    </row>
    <row r="175" spans="1:22" ht="15.75" thickBot="1" x14ac:dyDescent="0.3">
      <c r="A175" s="3" t="s">
        <v>246</v>
      </c>
      <c r="B175" s="12" t="s">
        <v>247</v>
      </c>
      <c r="C175" s="32">
        <f t="shared" si="84"/>
        <v>0</v>
      </c>
      <c r="D175" s="32">
        <f t="shared" si="81"/>
        <v>0</v>
      </c>
      <c r="E175" s="32">
        <f t="shared" si="85"/>
        <v>0</v>
      </c>
      <c r="F175" s="32">
        <f t="shared" si="82"/>
        <v>0</v>
      </c>
      <c r="G175" s="32">
        <f t="shared" si="83"/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49">
        <v>0</v>
      </c>
      <c r="N175" s="49">
        <v>0</v>
      </c>
      <c r="O175" s="49">
        <v>0</v>
      </c>
      <c r="P175" s="49">
        <v>0</v>
      </c>
      <c r="Q175" s="49">
        <v>0</v>
      </c>
      <c r="R175" s="57">
        <v>0</v>
      </c>
      <c r="S175" s="57">
        <v>0</v>
      </c>
      <c r="T175" s="57">
        <v>0</v>
      </c>
      <c r="U175" s="57">
        <v>0</v>
      </c>
      <c r="V175" s="57">
        <v>0</v>
      </c>
    </row>
    <row r="176" spans="1:22" ht="15.75" thickBot="1" x14ac:dyDescent="0.3">
      <c r="A176" s="3" t="s">
        <v>248</v>
      </c>
      <c r="B176" s="12" t="s">
        <v>249</v>
      </c>
      <c r="C176" s="32">
        <f t="shared" si="84"/>
        <v>0</v>
      </c>
      <c r="D176" s="32">
        <f t="shared" si="81"/>
        <v>0</v>
      </c>
      <c r="E176" s="32">
        <f t="shared" si="85"/>
        <v>0</v>
      </c>
      <c r="F176" s="32">
        <f t="shared" si="82"/>
        <v>0</v>
      </c>
      <c r="G176" s="32">
        <f t="shared" si="83"/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49">
        <v>0</v>
      </c>
      <c r="N176" s="49">
        <v>0</v>
      </c>
      <c r="O176" s="49">
        <v>0</v>
      </c>
      <c r="P176" s="49">
        <v>0</v>
      </c>
      <c r="Q176" s="49">
        <v>0</v>
      </c>
      <c r="R176" s="57">
        <v>0</v>
      </c>
      <c r="S176" s="57">
        <v>0</v>
      </c>
      <c r="T176" s="57">
        <v>0</v>
      </c>
      <c r="U176" s="57">
        <v>0</v>
      </c>
      <c r="V176" s="57">
        <v>0</v>
      </c>
    </row>
    <row r="177" spans="1:22" ht="36.75" thickBot="1" x14ac:dyDescent="0.3">
      <c r="A177" s="3" t="s">
        <v>250</v>
      </c>
      <c r="B177" s="12" t="s">
        <v>251</v>
      </c>
      <c r="C177" s="32">
        <f t="shared" si="84"/>
        <v>0</v>
      </c>
      <c r="D177" s="32">
        <f t="shared" si="81"/>
        <v>0</v>
      </c>
      <c r="E177" s="32">
        <f t="shared" si="85"/>
        <v>0</v>
      </c>
      <c r="F177" s="32">
        <f t="shared" si="82"/>
        <v>0</v>
      </c>
      <c r="G177" s="32">
        <f t="shared" si="83"/>
        <v>0</v>
      </c>
      <c r="H177" s="32">
        <f t="shared" ref="H177:L177" si="111">SUM(H178:H180)</f>
        <v>0</v>
      </c>
      <c r="I177" s="32">
        <f t="shared" si="111"/>
        <v>0</v>
      </c>
      <c r="J177" s="32">
        <f t="shared" si="111"/>
        <v>0</v>
      </c>
      <c r="K177" s="32">
        <f t="shared" si="111"/>
        <v>0</v>
      </c>
      <c r="L177" s="32">
        <f t="shared" si="111"/>
        <v>0</v>
      </c>
      <c r="M177" s="49">
        <f>SUM(M178:M180)</f>
        <v>0</v>
      </c>
      <c r="N177" s="49">
        <f t="shared" ref="N177:V177" si="112">SUM(N178:N180)</f>
        <v>0</v>
      </c>
      <c r="O177" s="49">
        <f t="shared" si="112"/>
        <v>0</v>
      </c>
      <c r="P177" s="49">
        <f t="shared" si="112"/>
        <v>0</v>
      </c>
      <c r="Q177" s="49">
        <f t="shared" si="112"/>
        <v>0</v>
      </c>
      <c r="R177" s="57">
        <f t="shared" si="112"/>
        <v>0</v>
      </c>
      <c r="S177" s="57">
        <f t="shared" si="112"/>
        <v>0</v>
      </c>
      <c r="T177" s="57">
        <f t="shared" si="112"/>
        <v>0</v>
      </c>
      <c r="U177" s="57">
        <f t="shared" si="112"/>
        <v>0</v>
      </c>
      <c r="V177" s="57">
        <f t="shared" si="112"/>
        <v>0</v>
      </c>
    </row>
    <row r="178" spans="1:22" ht="15.75" thickBot="1" x14ac:dyDescent="0.3">
      <c r="A178" s="3" t="s">
        <v>252</v>
      </c>
      <c r="B178" s="12" t="s">
        <v>16</v>
      </c>
      <c r="C178" s="32">
        <f t="shared" si="84"/>
        <v>0</v>
      </c>
      <c r="D178" s="32">
        <f t="shared" si="81"/>
        <v>0</v>
      </c>
      <c r="E178" s="32">
        <f t="shared" si="85"/>
        <v>0</v>
      </c>
      <c r="F178" s="32">
        <f t="shared" si="82"/>
        <v>0</v>
      </c>
      <c r="G178" s="32">
        <f t="shared" si="83"/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49">
        <v>0</v>
      </c>
      <c r="N178" s="49">
        <v>0</v>
      </c>
      <c r="O178" s="49">
        <v>0</v>
      </c>
      <c r="P178" s="49">
        <v>0</v>
      </c>
      <c r="Q178" s="49">
        <v>0</v>
      </c>
      <c r="R178" s="57">
        <v>0</v>
      </c>
      <c r="S178" s="57">
        <v>0</v>
      </c>
      <c r="T178" s="57">
        <v>0</v>
      </c>
      <c r="U178" s="57">
        <v>0</v>
      </c>
      <c r="V178" s="57">
        <v>0</v>
      </c>
    </row>
    <row r="179" spans="1:22" ht="15.75" thickBot="1" x14ac:dyDescent="0.3">
      <c r="A179" s="3" t="s">
        <v>253</v>
      </c>
      <c r="B179" s="12" t="s">
        <v>39</v>
      </c>
      <c r="C179" s="32">
        <f t="shared" si="84"/>
        <v>0</v>
      </c>
      <c r="D179" s="32">
        <f t="shared" si="81"/>
        <v>0</v>
      </c>
      <c r="E179" s="32">
        <f t="shared" si="85"/>
        <v>0</v>
      </c>
      <c r="F179" s="32">
        <f t="shared" si="82"/>
        <v>0</v>
      </c>
      <c r="G179" s="32">
        <f t="shared" si="83"/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49">
        <v>0</v>
      </c>
      <c r="N179" s="49">
        <v>0</v>
      </c>
      <c r="O179" s="49">
        <v>0</v>
      </c>
      <c r="P179" s="49">
        <v>0</v>
      </c>
      <c r="Q179" s="49">
        <v>0</v>
      </c>
      <c r="R179" s="57">
        <v>0</v>
      </c>
      <c r="S179" s="57">
        <v>0</v>
      </c>
      <c r="T179" s="57">
        <v>0</v>
      </c>
      <c r="U179" s="57">
        <v>0</v>
      </c>
      <c r="V179" s="57">
        <v>0</v>
      </c>
    </row>
    <row r="180" spans="1:22" ht="15.75" thickBot="1" x14ac:dyDescent="0.3">
      <c r="A180" s="3" t="s">
        <v>254</v>
      </c>
      <c r="B180" s="12" t="s">
        <v>67</v>
      </c>
      <c r="C180" s="32">
        <f t="shared" si="84"/>
        <v>0</v>
      </c>
      <c r="D180" s="32">
        <f t="shared" si="81"/>
        <v>0</v>
      </c>
      <c r="E180" s="32">
        <f t="shared" si="85"/>
        <v>0</v>
      </c>
      <c r="F180" s="32">
        <f t="shared" si="82"/>
        <v>0</v>
      </c>
      <c r="G180" s="32">
        <f t="shared" si="83"/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49">
        <v>0</v>
      </c>
      <c r="N180" s="49">
        <v>0</v>
      </c>
      <c r="O180" s="49">
        <v>0</v>
      </c>
      <c r="P180" s="49">
        <v>0</v>
      </c>
      <c r="Q180" s="49">
        <v>0</v>
      </c>
      <c r="R180" s="57">
        <v>0</v>
      </c>
      <c r="S180" s="57">
        <v>0</v>
      </c>
      <c r="T180" s="57">
        <v>0</v>
      </c>
      <c r="U180" s="57">
        <v>0</v>
      </c>
      <c r="V180" s="57">
        <v>0</v>
      </c>
    </row>
    <row r="181" spans="1:22" ht="24" x14ac:dyDescent="0.25">
      <c r="A181" s="113" t="s">
        <v>255</v>
      </c>
      <c r="B181" s="17" t="s">
        <v>564</v>
      </c>
      <c r="C181" s="64">
        <f t="shared" si="84"/>
        <v>0</v>
      </c>
      <c r="D181" s="64">
        <f t="shared" si="81"/>
        <v>0</v>
      </c>
      <c r="E181" s="64">
        <f t="shared" si="85"/>
        <v>0</v>
      </c>
      <c r="F181" s="64">
        <f t="shared" si="82"/>
        <v>0</v>
      </c>
      <c r="G181" s="64">
        <f t="shared" si="83"/>
        <v>0</v>
      </c>
      <c r="H181" s="64">
        <f t="shared" ref="H181:L181" si="113">SUM(H186,H191,H195)</f>
        <v>0</v>
      </c>
      <c r="I181" s="64">
        <f t="shared" si="113"/>
        <v>0</v>
      </c>
      <c r="J181" s="64">
        <f t="shared" si="113"/>
        <v>0</v>
      </c>
      <c r="K181" s="64">
        <f t="shared" si="113"/>
        <v>0</v>
      </c>
      <c r="L181" s="64">
        <f t="shared" si="113"/>
        <v>0</v>
      </c>
      <c r="M181" s="70">
        <f t="shared" ref="M181:V181" si="114">SUM(M186,M191,M195)</f>
        <v>0</v>
      </c>
      <c r="N181" s="70">
        <f t="shared" si="114"/>
        <v>0</v>
      </c>
      <c r="O181" s="70">
        <f t="shared" si="114"/>
        <v>0</v>
      </c>
      <c r="P181" s="70">
        <f t="shared" si="114"/>
        <v>0</v>
      </c>
      <c r="Q181" s="70">
        <f t="shared" si="114"/>
        <v>0</v>
      </c>
      <c r="R181" s="64">
        <f t="shared" si="114"/>
        <v>0</v>
      </c>
      <c r="S181" s="64">
        <f t="shared" si="114"/>
        <v>0</v>
      </c>
      <c r="T181" s="64">
        <f t="shared" si="114"/>
        <v>0</v>
      </c>
      <c r="U181" s="64">
        <f t="shared" si="114"/>
        <v>0</v>
      </c>
      <c r="V181" s="64">
        <f t="shared" si="114"/>
        <v>0</v>
      </c>
    </row>
    <row r="182" spans="1:22" ht="15.75" thickBot="1" x14ac:dyDescent="0.3">
      <c r="A182" s="114"/>
      <c r="B182" s="10" t="s">
        <v>94</v>
      </c>
      <c r="C182" s="65">
        <f t="shared" si="84"/>
        <v>0</v>
      </c>
      <c r="D182" s="65">
        <f t="shared" si="81"/>
        <v>0</v>
      </c>
      <c r="E182" s="65">
        <f t="shared" si="85"/>
        <v>0</v>
      </c>
      <c r="F182" s="65">
        <f t="shared" si="82"/>
        <v>0</v>
      </c>
      <c r="G182" s="65">
        <f t="shared" si="83"/>
        <v>0</v>
      </c>
      <c r="H182" s="65"/>
      <c r="I182" s="65"/>
      <c r="J182" s="65"/>
      <c r="K182" s="65"/>
      <c r="L182" s="65"/>
      <c r="M182" s="71"/>
      <c r="N182" s="71"/>
      <c r="O182" s="71"/>
      <c r="P182" s="71"/>
      <c r="Q182" s="71"/>
      <c r="R182" s="65"/>
      <c r="S182" s="65"/>
      <c r="T182" s="65"/>
      <c r="U182" s="65"/>
      <c r="V182" s="65"/>
    </row>
    <row r="183" spans="1:22" ht="15.75" thickBot="1" x14ac:dyDescent="0.3">
      <c r="A183" s="3" t="s">
        <v>256</v>
      </c>
      <c r="B183" s="12" t="s">
        <v>16</v>
      </c>
      <c r="C183" s="32">
        <f t="shared" si="84"/>
        <v>0</v>
      </c>
      <c r="D183" s="32">
        <f t="shared" si="81"/>
        <v>0</v>
      </c>
      <c r="E183" s="32">
        <f t="shared" si="85"/>
        <v>0</v>
      </c>
      <c r="F183" s="32">
        <f t="shared" si="82"/>
        <v>0</v>
      </c>
      <c r="G183" s="32">
        <f t="shared" si="83"/>
        <v>0</v>
      </c>
      <c r="H183" s="32">
        <f t="shared" ref="H183:L185" si="115">SUM(H188,H192,H196)</f>
        <v>0</v>
      </c>
      <c r="I183" s="32">
        <f t="shared" si="115"/>
        <v>0</v>
      </c>
      <c r="J183" s="32">
        <f t="shared" si="115"/>
        <v>0</v>
      </c>
      <c r="K183" s="32">
        <f t="shared" si="115"/>
        <v>0</v>
      </c>
      <c r="L183" s="32">
        <f t="shared" si="115"/>
        <v>0</v>
      </c>
      <c r="M183" s="49">
        <f>SUM(M188,M192,M196)</f>
        <v>0</v>
      </c>
      <c r="N183" s="49">
        <f t="shared" ref="N183:V185" si="116">SUM(N188,N192,N196)</f>
        <v>0</v>
      </c>
      <c r="O183" s="49">
        <f t="shared" si="116"/>
        <v>0</v>
      </c>
      <c r="P183" s="49">
        <f t="shared" si="116"/>
        <v>0</v>
      </c>
      <c r="Q183" s="49">
        <f t="shared" si="116"/>
        <v>0</v>
      </c>
      <c r="R183" s="57">
        <f t="shared" si="116"/>
        <v>0</v>
      </c>
      <c r="S183" s="57">
        <f t="shared" si="116"/>
        <v>0</v>
      </c>
      <c r="T183" s="57">
        <f t="shared" si="116"/>
        <v>0</v>
      </c>
      <c r="U183" s="57">
        <f t="shared" si="116"/>
        <v>0</v>
      </c>
      <c r="V183" s="57">
        <f t="shared" si="116"/>
        <v>0</v>
      </c>
    </row>
    <row r="184" spans="1:22" ht="15.75" thickBot="1" x14ac:dyDescent="0.3">
      <c r="A184" s="3" t="s">
        <v>257</v>
      </c>
      <c r="B184" s="12" t="s">
        <v>39</v>
      </c>
      <c r="C184" s="32">
        <f t="shared" si="84"/>
        <v>0</v>
      </c>
      <c r="D184" s="32">
        <f t="shared" si="81"/>
        <v>0</v>
      </c>
      <c r="E184" s="32">
        <f t="shared" si="85"/>
        <v>0</v>
      </c>
      <c r="F184" s="32">
        <f t="shared" si="82"/>
        <v>0</v>
      </c>
      <c r="G184" s="32">
        <f t="shared" si="83"/>
        <v>0</v>
      </c>
      <c r="H184" s="32">
        <f t="shared" si="115"/>
        <v>0</v>
      </c>
      <c r="I184" s="32">
        <f t="shared" si="115"/>
        <v>0</v>
      </c>
      <c r="J184" s="32">
        <f t="shared" si="115"/>
        <v>0</v>
      </c>
      <c r="K184" s="32">
        <f t="shared" si="115"/>
        <v>0</v>
      </c>
      <c r="L184" s="32">
        <f t="shared" si="115"/>
        <v>0</v>
      </c>
      <c r="M184" s="49">
        <f>SUM(M189,M193,M197)</f>
        <v>0</v>
      </c>
      <c r="N184" s="49">
        <f t="shared" si="116"/>
        <v>0</v>
      </c>
      <c r="O184" s="49">
        <f t="shared" si="116"/>
        <v>0</v>
      </c>
      <c r="P184" s="49">
        <f t="shared" si="116"/>
        <v>0</v>
      </c>
      <c r="Q184" s="49">
        <f t="shared" si="116"/>
        <v>0</v>
      </c>
      <c r="R184" s="57">
        <f t="shared" si="116"/>
        <v>0</v>
      </c>
      <c r="S184" s="57">
        <f t="shared" si="116"/>
        <v>0</v>
      </c>
      <c r="T184" s="57">
        <f t="shared" si="116"/>
        <v>0</v>
      </c>
      <c r="U184" s="57">
        <f t="shared" si="116"/>
        <v>0</v>
      </c>
      <c r="V184" s="57">
        <f t="shared" si="116"/>
        <v>0</v>
      </c>
    </row>
    <row r="185" spans="1:22" ht="15.75" thickBot="1" x14ac:dyDescent="0.3">
      <c r="A185" s="3" t="s">
        <v>258</v>
      </c>
      <c r="B185" s="12" t="s">
        <v>67</v>
      </c>
      <c r="C185" s="32">
        <f t="shared" si="84"/>
        <v>0</v>
      </c>
      <c r="D185" s="32">
        <f t="shared" si="81"/>
        <v>0</v>
      </c>
      <c r="E185" s="32">
        <f t="shared" si="85"/>
        <v>0</v>
      </c>
      <c r="F185" s="32">
        <f t="shared" si="82"/>
        <v>0</v>
      </c>
      <c r="G185" s="32">
        <f t="shared" si="83"/>
        <v>0</v>
      </c>
      <c r="H185" s="32">
        <f t="shared" si="115"/>
        <v>0</v>
      </c>
      <c r="I185" s="32">
        <f t="shared" si="115"/>
        <v>0</v>
      </c>
      <c r="J185" s="32">
        <f t="shared" si="115"/>
        <v>0</v>
      </c>
      <c r="K185" s="32">
        <f t="shared" si="115"/>
        <v>0</v>
      </c>
      <c r="L185" s="32">
        <f t="shared" si="115"/>
        <v>0</v>
      </c>
      <c r="M185" s="49">
        <f>SUM(M190,M194,M198)</f>
        <v>0</v>
      </c>
      <c r="N185" s="49">
        <f t="shared" si="116"/>
        <v>0</v>
      </c>
      <c r="O185" s="49">
        <f t="shared" si="116"/>
        <v>0</v>
      </c>
      <c r="P185" s="49">
        <f t="shared" si="116"/>
        <v>0</v>
      </c>
      <c r="Q185" s="49">
        <f t="shared" si="116"/>
        <v>0</v>
      </c>
      <c r="R185" s="57">
        <f t="shared" si="116"/>
        <v>0</v>
      </c>
      <c r="S185" s="57">
        <f t="shared" si="116"/>
        <v>0</v>
      </c>
      <c r="T185" s="57">
        <f t="shared" si="116"/>
        <v>0</v>
      </c>
      <c r="U185" s="57">
        <f t="shared" si="116"/>
        <v>0</v>
      </c>
      <c r="V185" s="57">
        <f t="shared" si="116"/>
        <v>0</v>
      </c>
    </row>
    <row r="186" spans="1:22" x14ac:dyDescent="0.25">
      <c r="A186" s="111" t="s">
        <v>259</v>
      </c>
      <c r="B186" s="18" t="s">
        <v>260</v>
      </c>
      <c r="C186" s="72">
        <f t="shared" si="84"/>
        <v>0</v>
      </c>
      <c r="D186" s="72">
        <f t="shared" si="81"/>
        <v>0</v>
      </c>
      <c r="E186" s="72">
        <f t="shared" si="85"/>
        <v>0</v>
      </c>
      <c r="F186" s="72">
        <f t="shared" si="82"/>
        <v>0</v>
      </c>
      <c r="G186" s="72">
        <f t="shared" si="83"/>
        <v>0</v>
      </c>
      <c r="H186" s="72">
        <f t="shared" ref="H186:L186" si="117">SUM(H188:H190)</f>
        <v>0</v>
      </c>
      <c r="I186" s="72">
        <f t="shared" si="117"/>
        <v>0</v>
      </c>
      <c r="J186" s="72">
        <f t="shared" si="117"/>
        <v>0</v>
      </c>
      <c r="K186" s="72">
        <f t="shared" si="117"/>
        <v>0</v>
      </c>
      <c r="L186" s="72">
        <f t="shared" si="117"/>
        <v>0</v>
      </c>
      <c r="M186" s="66">
        <f>SUM(M188:M190)</f>
        <v>0</v>
      </c>
      <c r="N186" s="66">
        <f t="shared" ref="N186:V186" si="118">SUM(N188:N190)</f>
        <v>0</v>
      </c>
      <c r="O186" s="66">
        <f t="shared" si="118"/>
        <v>0</v>
      </c>
      <c r="P186" s="66">
        <f t="shared" si="118"/>
        <v>0</v>
      </c>
      <c r="Q186" s="66">
        <f t="shared" si="118"/>
        <v>0</v>
      </c>
      <c r="R186" s="62">
        <f t="shared" si="118"/>
        <v>0</v>
      </c>
      <c r="S186" s="62">
        <f t="shared" si="118"/>
        <v>0</v>
      </c>
      <c r="T186" s="62">
        <f t="shared" si="118"/>
        <v>0</v>
      </c>
      <c r="U186" s="62">
        <f t="shared" si="118"/>
        <v>0</v>
      </c>
      <c r="V186" s="62">
        <f t="shared" si="118"/>
        <v>0</v>
      </c>
    </row>
    <row r="187" spans="1:22" ht="15.75" thickBot="1" x14ac:dyDescent="0.3">
      <c r="A187" s="112"/>
      <c r="B187" s="15" t="s">
        <v>261</v>
      </c>
      <c r="C187" s="73">
        <f t="shared" si="84"/>
        <v>0</v>
      </c>
      <c r="D187" s="73">
        <f t="shared" si="81"/>
        <v>0</v>
      </c>
      <c r="E187" s="73">
        <f t="shared" si="85"/>
        <v>0</v>
      </c>
      <c r="F187" s="73">
        <f t="shared" si="82"/>
        <v>0</v>
      </c>
      <c r="G187" s="73">
        <f t="shared" si="83"/>
        <v>0</v>
      </c>
      <c r="H187" s="73"/>
      <c r="I187" s="73"/>
      <c r="J187" s="73"/>
      <c r="K187" s="73"/>
      <c r="L187" s="73"/>
      <c r="M187" s="67"/>
      <c r="N187" s="67"/>
      <c r="O187" s="67"/>
      <c r="P187" s="67"/>
      <c r="Q187" s="67"/>
      <c r="R187" s="63"/>
      <c r="S187" s="63"/>
      <c r="T187" s="63"/>
      <c r="U187" s="63"/>
      <c r="V187" s="63"/>
    </row>
    <row r="188" spans="1:22" ht="15.75" thickBot="1" x14ac:dyDescent="0.3">
      <c r="A188" s="3" t="s">
        <v>262</v>
      </c>
      <c r="B188" s="12" t="s">
        <v>16</v>
      </c>
      <c r="C188" s="32">
        <f t="shared" si="84"/>
        <v>0</v>
      </c>
      <c r="D188" s="32">
        <f t="shared" si="81"/>
        <v>0</v>
      </c>
      <c r="E188" s="32">
        <f t="shared" si="85"/>
        <v>0</v>
      </c>
      <c r="F188" s="32">
        <f t="shared" si="82"/>
        <v>0</v>
      </c>
      <c r="G188" s="32">
        <f t="shared" si="83"/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49">
        <v>0</v>
      </c>
      <c r="N188" s="49">
        <v>0</v>
      </c>
      <c r="O188" s="49">
        <v>0</v>
      </c>
      <c r="P188" s="49">
        <v>0</v>
      </c>
      <c r="Q188" s="49">
        <v>0</v>
      </c>
      <c r="R188" s="57">
        <v>0</v>
      </c>
      <c r="S188" s="57">
        <v>0</v>
      </c>
      <c r="T188" s="57">
        <v>0</v>
      </c>
      <c r="U188" s="57">
        <v>0</v>
      </c>
      <c r="V188" s="57">
        <v>0</v>
      </c>
    </row>
    <row r="189" spans="1:22" ht="15.75" thickBot="1" x14ac:dyDescent="0.3">
      <c r="A189" s="3" t="s">
        <v>263</v>
      </c>
      <c r="B189" s="12" t="s">
        <v>39</v>
      </c>
      <c r="C189" s="32">
        <f t="shared" si="84"/>
        <v>0</v>
      </c>
      <c r="D189" s="32">
        <f t="shared" si="81"/>
        <v>0</v>
      </c>
      <c r="E189" s="32">
        <f t="shared" si="85"/>
        <v>0</v>
      </c>
      <c r="F189" s="32">
        <f t="shared" si="82"/>
        <v>0</v>
      </c>
      <c r="G189" s="32">
        <f t="shared" si="83"/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49">
        <v>0</v>
      </c>
      <c r="N189" s="49">
        <v>0</v>
      </c>
      <c r="O189" s="49">
        <v>0</v>
      </c>
      <c r="P189" s="49">
        <v>0</v>
      </c>
      <c r="Q189" s="49">
        <v>0</v>
      </c>
      <c r="R189" s="57">
        <v>0</v>
      </c>
      <c r="S189" s="57">
        <v>0</v>
      </c>
      <c r="T189" s="57">
        <v>0</v>
      </c>
      <c r="U189" s="57">
        <v>0</v>
      </c>
      <c r="V189" s="57">
        <v>0</v>
      </c>
    </row>
    <row r="190" spans="1:22" ht="15.75" thickBot="1" x14ac:dyDescent="0.3">
      <c r="A190" s="3" t="s">
        <v>264</v>
      </c>
      <c r="B190" s="12" t="s">
        <v>67</v>
      </c>
      <c r="C190" s="32">
        <f t="shared" si="84"/>
        <v>0</v>
      </c>
      <c r="D190" s="32">
        <f t="shared" si="81"/>
        <v>0</v>
      </c>
      <c r="E190" s="32">
        <f t="shared" si="85"/>
        <v>0</v>
      </c>
      <c r="F190" s="32">
        <f t="shared" si="82"/>
        <v>0</v>
      </c>
      <c r="G190" s="32">
        <f t="shared" si="83"/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49">
        <v>0</v>
      </c>
      <c r="N190" s="49">
        <v>0</v>
      </c>
      <c r="O190" s="49">
        <v>0</v>
      </c>
      <c r="P190" s="49">
        <v>0</v>
      </c>
      <c r="Q190" s="49">
        <v>0</v>
      </c>
      <c r="R190" s="57">
        <v>0</v>
      </c>
      <c r="S190" s="57">
        <v>0</v>
      </c>
      <c r="T190" s="57">
        <v>0</v>
      </c>
      <c r="U190" s="57">
        <v>0</v>
      </c>
      <c r="V190" s="57">
        <v>0</v>
      </c>
    </row>
    <row r="191" spans="1:22" ht="15.75" thickBot="1" x14ac:dyDescent="0.3">
      <c r="A191" s="5" t="s">
        <v>265</v>
      </c>
      <c r="B191" s="15" t="s">
        <v>266</v>
      </c>
      <c r="C191" s="32">
        <f t="shared" si="84"/>
        <v>0</v>
      </c>
      <c r="D191" s="32">
        <f t="shared" si="81"/>
        <v>0</v>
      </c>
      <c r="E191" s="32">
        <f t="shared" si="85"/>
        <v>0</v>
      </c>
      <c r="F191" s="32">
        <f t="shared" si="82"/>
        <v>0</v>
      </c>
      <c r="G191" s="32">
        <f t="shared" si="83"/>
        <v>0</v>
      </c>
      <c r="H191" s="32">
        <f t="shared" ref="H191:L191" si="119">SUM(H192:H194)</f>
        <v>0</v>
      </c>
      <c r="I191" s="32">
        <f t="shared" si="119"/>
        <v>0</v>
      </c>
      <c r="J191" s="32">
        <f t="shared" si="119"/>
        <v>0</v>
      </c>
      <c r="K191" s="32">
        <f t="shared" si="119"/>
        <v>0</v>
      </c>
      <c r="L191" s="32">
        <f t="shared" si="119"/>
        <v>0</v>
      </c>
      <c r="M191" s="49">
        <f>SUM(M192:M194)</f>
        <v>0</v>
      </c>
      <c r="N191" s="49">
        <f t="shared" ref="N191:V191" si="120">SUM(N192:N194)</f>
        <v>0</v>
      </c>
      <c r="O191" s="49">
        <f t="shared" si="120"/>
        <v>0</v>
      </c>
      <c r="P191" s="49">
        <f t="shared" si="120"/>
        <v>0</v>
      </c>
      <c r="Q191" s="49">
        <f t="shared" si="120"/>
        <v>0</v>
      </c>
      <c r="R191" s="57">
        <f t="shared" si="120"/>
        <v>0</v>
      </c>
      <c r="S191" s="57">
        <f t="shared" si="120"/>
        <v>0</v>
      </c>
      <c r="T191" s="57">
        <f t="shared" si="120"/>
        <v>0</v>
      </c>
      <c r="U191" s="57">
        <f t="shared" si="120"/>
        <v>0</v>
      </c>
      <c r="V191" s="57">
        <f t="shared" si="120"/>
        <v>0</v>
      </c>
    </row>
    <row r="192" spans="1:22" ht="15.75" thickBot="1" x14ac:dyDescent="0.3">
      <c r="A192" s="3" t="s">
        <v>267</v>
      </c>
      <c r="B192" s="12" t="s">
        <v>16</v>
      </c>
      <c r="C192" s="32">
        <f t="shared" si="84"/>
        <v>0</v>
      </c>
      <c r="D192" s="32">
        <f t="shared" si="81"/>
        <v>0</v>
      </c>
      <c r="E192" s="32">
        <f t="shared" si="85"/>
        <v>0</v>
      </c>
      <c r="F192" s="32">
        <f t="shared" si="82"/>
        <v>0</v>
      </c>
      <c r="G192" s="32">
        <f t="shared" si="83"/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49">
        <v>0</v>
      </c>
      <c r="N192" s="49">
        <v>0</v>
      </c>
      <c r="O192" s="49">
        <v>0</v>
      </c>
      <c r="P192" s="49">
        <v>0</v>
      </c>
      <c r="Q192" s="49">
        <v>0</v>
      </c>
      <c r="R192" s="57">
        <v>0</v>
      </c>
      <c r="S192" s="57">
        <v>0</v>
      </c>
      <c r="T192" s="57">
        <v>0</v>
      </c>
      <c r="U192" s="57">
        <v>0</v>
      </c>
      <c r="V192" s="57">
        <v>0</v>
      </c>
    </row>
    <row r="193" spans="1:22" ht="15.75" thickBot="1" x14ac:dyDescent="0.3">
      <c r="A193" s="3" t="s">
        <v>268</v>
      </c>
      <c r="B193" s="12" t="s">
        <v>39</v>
      </c>
      <c r="C193" s="32">
        <f t="shared" si="84"/>
        <v>0</v>
      </c>
      <c r="D193" s="32">
        <f t="shared" si="81"/>
        <v>0</v>
      </c>
      <c r="E193" s="32">
        <f t="shared" si="85"/>
        <v>0</v>
      </c>
      <c r="F193" s="32">
        <f t="shared" si="82"/>
        <v>0</v>
      </c>
      <c r="G193" s="32">
        <f t="shared" si="83"/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49">
        <v>0</v>
      </c>
      <c r="N193" s="49">
        <v>0</v>
      </c>
      <c r="O193" s="49">
        <v>0</v>
      </c>
      <c r="P193" s="49">
        <v>0</v>
      </c>
      <c r="Q193" s="49">
        <v>0</v>
      </c>
      <c r="R193" s="57">
        <v>0</v>
      </c>
      <c r="S193" s="57">
        <v>0</v>
      </c>
      <c r="T193" s="57">
        <v>0</v>
      </c>
      <c r="U193" s="57">
        <v>0</v>
      </c>
      <c r="V193" s="57">
        <v>0</v>
      </c>
    </row>
    <row r="194" spans="1:22" ht="15.75" thickBot="1" x14ac:dyDescent="0.3">
      <c r="A194" s="3" t="s">
        <v>269</v>
      </c>
      <c r="B194" s="12" t="s">
        <v>67</v>
      </c>
      <c r="C194" s="32">
        <f t="shared" si="84"/>
        <v>0</v>
      </c>
      <c r="D194" s="32">
        <f t="shared" si="81"/>
        <v>0</v>
      </c>
      <c r="E194" s="32">
        <f t="shared" si="85"/>
        <v>0</v>
      </c>
      <c r="F194" s="32">
        <f t="shared" si="82"/>
        <v>0</v>
      </c>
      <c r="G194" s="32">
        <f t="shared" si="83"/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49">
        <v>0</v>
      </c>
      <c r="N194" s="49">
        <v>0</v>
      </c>
      <c r="O194" s="49">
        <v>0</v>
      </c>
      <c r="P194" s="49">
        <v>0</v>
      </c>
      <c r="Q194" s="49">
        <v>0</v>
      </c>
      <c r="R194" s="57">
        <v>0</v>
      </c>
      <c r="S194" s="57">
        <v>0</v>
      </c>
      <c r="T194" s="57">
        <v>0</v>
      </c>
      <c r="U194" s="57">
        <v>0</v>
      </c>
      <c r="V194" s="57">
        <v>0</v>
      </c>
    </row>
    <row r="195" spans="1:22" ht="24.75" thickBot="1" x14ac:dyDescent="0.3">
      <c r="A195" s="5" t="s">
        <v>270</v>
      </c>
      <c r="B195" s="15" t="s">
        <v>271</v>
      </c>
      <c r="C195" s="32">
        <f t="shared" si="84"/>
        <v>0</v>
      </c>
      <c r="D195" s="32">
        <f t="shared" si="81"/>
        <v>0</v>
      </c>
      <c r="E195" s="32">
        <f t="shared" si="85"/>
        <v>0</v>
      </c>
      <c r="F195" s="32">
        <f t="shared" si="82"/>
        <v>0</v>
      </c>
      <c r="G195" s="32">
        <f t="shared" si="83"/>
        <v>0</v>
      </c>
      <c r="H195" s="32">
        <f t="shared" ref="H195:L195" si="121">SUM(H196:H198)</f>
        <v>0</v>
      </c>
      <c r="I195" s="32">
        <f t="shared" si="121"/>
        <v>0</v>
      </c>
      <c r="J195" s="32">
        <f t="shared" si="121"/>
        <v>0</v>
      </c>
      <c r="K195" s="32">
        <f t="shared" si="121"/>
        <v>0</v>
      </c>
      <c r="L195" s="32">
        <f t="shared" si="121"/>
        <v>0</v>
      </c>
      <c r="M195" s="49">
        <f>SUM(M196:M198)</f>
        <v>0</v>
      </c>
      <c r="N195" s="49">
        <f t="shared" ref="N195:V195" si="122">SUM(N196:N198)</f>
        <v>0</v>
      </c>
      <c r="O195" s="49">
        <f t="shared" si="122"/>
        <v>0</v>
      </c>
      <c r="P195" s="49">
        <f t="shared" si="122"/>
        <v>0</v>
      </c>
      <c r="Q195" s="49">
        <f t="shared" si="122"/>
        <v>0</v>
      </c>
      <c r="R195" s="57">
        <f t="shared" si="122"/>
        <v>0</v>
      </c>
      <c r="S195" s="57">
        <f t="shared" si="122"/>
        <v>0</v>
      </c>
      <c r="T195" s="57">
        <f t="shared" si="122"/>
        <v>0</v>
      </c>
      <c r="U195" s="57">
        <f t="shared" si="122"/>
        <v>0</v>
      </c>
      <c r="V195" s="57">
        <f t="shared" si="122"/>
        <v>0</v>
      </c>
    </row>
    <row r="196" spans="1:22" ht="15.75" thickBot="1" x14ac:dyDescent="0.3">
      <c r="A196" s="3" t="s">
        <v>272</v>
      </c>
      <c r="B196" s="12" t="s">
        <v>16</v>
      </c>
      <c r="C196" s="32">
        <f t="shared" si="84"/>
        <v>0</v>
      </c>
      <c r="D196" s="32">
        <f t="shared" si="81"/>
        <v>0</v>
      </c>
      <c r="E196" s="32">
        <f t="shared" si="85"/>
        <v>0</v>
      </c>
      <c r="F196" s="32">
        <f t="shared" si="82"/>
        <v>0</v>
      </c>
      <c r="G196" s="32">
        <f t="shared" si="83"/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49">
        <v>0</v>
      </c>
      <c r="N196" s="49">
        <v>0</v>
      </c>
      <c r="O196" s="49">
        <v>0</v>
      </c>
      <c r="P196" s="49">
        <v>0</v>
      </c>
      <c r="Q196" s="49">
        <v>0</v>
      </c>
      <c r="R196" s="57">
        <v>0</v>
      </c>
      <c r="S196" s="57">
        <v>0</v>
      </c>
      <c r="T196" s="57">
        <v>0</v>
      </c>
      <c r="U196" s="57">
        <v>0</v>
      </c>
      <c r="V196" s="57">
        <v>0</v>
      </c>
    </row>
    <row r="197" spans="1:22" ht="15.75" thickBot="1" x14ac:dyDescent="0.3">
      <c r="A197" s="3" t="s">
        <v>273</v>
      </c>
      <c r="B197" s="12" t="s">
        <v>39</v>
      </c>
      <c r="C197" s="32">
        <f t="shared" si="84"/>
        <v>0</v>
      </c>
      <c r="D197" s="32">
        <f t="shared" si="81"/>
        <v>0</v>
      </c>
      <c r="E197" s="32">
        <f t="shared" si="85"/>
        <v>0</v>
      </c>
      <c r="F197" s="32">
        <f t="shared" si="82"/>
        <v>0</v>
      </c>
      <c r="G197" s="32">
        <f t="shared" si="83"/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49">
        <v>0</v>
      </c>
      <c r="N197" s="49">
        <v>0</v>
      </c>
      <c r="O197" s="49">
        <v>0</v>
      </c>
      <c r="P197" s="49">
        <v>0</v>
      </c>
      <c r="Q197" s="49">
        <v>0</v>
      </c>
      <c r="R197" s="57">
        <v>0</v>
      </c>
      <c r="S197" s="57">
        <v>0</v>
      </c>
      <c r="T197" s="57">
        <v>0</v>
      </c>
      <c r="U197" s="57">
        <v>0</v>
      </c>
      <c r="V197" s="57">
        <v>0</v>
      </c>
    </row>
    <row r="198" spans="1:22" ht="15.75" thickBot="1" x14ac:dyDescent="0.3">
      <c r="A198" s="3" t="s">
        <v>274</v>
      </c>
      <c r="B198" s="12" t="s">
        <v>67</v>
      </c>
      <c r="C198" s="32">
        <f t="shared" si="84"/>
        <v>0</v>
      </c>
      <c r="D198" s="32">
        <f t="shared" si="81"/>
        <v>0</v>
      </c>
      <c r="E198" s="32">
        <f t="shared" si="85"/>
        <v>0</v>
      </c>
      <c r="F198" s="32">
        <f t="shared" si="82"/>
        <v>0</v>
      </c>
      <c r="G198" s="32">
        <f t="shared" si="83"/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49">
        <v>0</v>
      </c>
      <c r="N198" s="49">
        <v>0</v>
      </c>
      <c r="O198" s="49">
        <v>0</v>
      </c>
      <c r="P198" s="49">
        <v>0</v>
      </c>
      <c r="Q198" s="49">
        <v>0</v>
      </c>
      <c r="R198" s="57">
        <v>0</v>
      </c>
      <c r="S198" s="57">
        <v>0</v>
      </c>
      <c r="T198" s="57">
        <v>0</v>
      </c>
      <c r="U198" s="57">
        <v>0</v>
      </c>
      <c r="V198" s="57">
        <v>0</v>
      </c>
    </row>
    <row r="199" spans="1:22" ht="72.75" thickBot="1" x14ac:dyDescent="0.3">
      <c r="A199" s="2" t="s">
        <v>275</v>
      </c>
      <c r="B199" s="10" t="s">
        <v>276</v>
      </c>
      <c r="C199" s="31">
        <f t="shared" si="84"/>
        <v>0</v>
      </c>
      <c r="D199" s="31">
        <f t="shared" si="81"/>
        <v>0</v>
      </c>
      <c r="E199" s="31">
        <f t="shared" si="85"/>
        <v>0</v>
      </c>
      <c r="F199" s="31">
        <f t="shared" si="82"/>
        <v>0</v>
      </c>
      <c r="G199" s="31">
        <f t="shared" si="83"/>
        <v>0</v>
      </c>
      <c r="H199" s="31">
        <f t="shared" ref="H199:L199" si="123">SUM(H200:H202)</f>
        <v>0</v>
      </c>
      <c r="I199" s="31">
        <f t="shared" si="123"/>
        <v>0</v>
      </c>
      <c r="J199" s="31">
        <f t="shared" si="123"/>
        <v>0</v>
      </c>
      <c r="K199" s="31">
        <f t="shared" si="123"/>
        <v>0</v>
      </c>
      <c r="L199" s="31">
        <f t="shared" si="123"/>
        <v>0</v>
      </c>
      <c r="M199" s="48">
        <f>SUM(M200:M202)</f>
        <v>0</v>
      </c>
      <c r="N199" s="48">
        <f t="shared" ref="N199:V199" si="124">SUM(N200:N202)</f>
        <v>0</v>
      </c>
      <c r="O199" s="48">
        <f t="shared" si="124"/>
        <v>0</v>
      </c>
      <c r="P199" s="48">
        <f t="shared" si="124"/>
        <v>0</v>
      </c>
      <c r="Q199" s="48">
        <f t="shared" si="124"/>
        <v>0</v>
      </c>
      <c r="R199" s="31">
        <f t="shared" si="124"/>
        <v>0</v>
      </c>
      <c r="S199" s="31">
        <f t="shared" si="124"/>
        <v>0</v>
      </c>
      <c r="T199" s="31">
        <f t="shared" si="124"/>
        <v>0</v>
      </c>
      <c r="U199" s="31">
        <f t="shared" si="124"/>
        <v>0</v>
      </c>
      <c r="V199" s="31">
        <f t="shared" si="124"/>
        <v>0</v>
      </c>
    </row>
    <row r="200" spans="1:22" ht="15.75" thickBot="1" x14ac:dyDescent="0.3">
      <c r="A200" s="3" t="s">
        <v>277</v>
      </c>
      <c r="B200" s="12" t="s">
        <v>16</v>
      </c>
      <c r="C200" s="32">
        <f t="shared" si="84"/>
        <v>0</v>
      </c>
      <c r="D200" s="32">
        <f t="shared" si="81"/>
        <v>0</v>
      </c>
      <c r="E200" s="32">
        <f t="shared" si="85"/>
        <v>0</v>
      </c>
      <c r="F200" s="32">
        <f t="shared" si="82"/>
        <v>0</v>
      </c>
      <c r="G200" s="32">
        <f t="shared" si="83"/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49">
        <v>0</v>
      </c>
      <c r="N200" s="49">
        <v>0</v>
      </c>
      <c r="O200" s="49">
        <v>0</v>
      </c>
      <c r="P200" s="49">
        <v>0</v>
      </c>
      <c r="Q200" s="49">
        <v>0</v>
      </c>
      <c r="R200" s="57">
        <v>0</v>
      </c>
      <c r="S200" s="57">
        <v>0</v>
      </c>
      <c r="T200" s="57">
        <v>0</v>
      </c>
      <c r="U200" s="57">
        <v>0</v>
      </c>
      <c r="V200" s="57">
        <v>0</v>
      </c>
    </row>
    <row r="201" spans="1:22" ht="15.75" thickBot="1" x14ac:dyDescent="0.3">
      <c r="A201" s="3" t="s">
        <v>278</v>
      </c>
      <c r="B201" s="12" t="s">
        <v>39</v>
      </c>
      <c r="C201" s="32">
        <f t="shared" si="84"/>
        <v>0</v>
      </c>
      <c r="D201" s="32">
        <f t="shared" si="81"/>
        <v>0</v>
      </c>
      <c r="E201" s="32">
        <f t="shared" si="85"/>
        <v>0</v>
      </c>
      <c r="F201" s="32">
        <f t="shared" si="82"/>
        <v>0</v>
      </c>
      <c r="G201" s="32">
        <f t="shared" si="83"/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49">
        <v>0</v>
      </c>
      <c r="N201" s="49">
        <v>0</v>
      </c>
      <c r="O201" s="49">
        <v>0</v>
      </c>
      <c r="P201" s="49">
        <v>0</v>
      </c>
      <c r="Q201" s="49">
        <v>0</v>
      </c>
      <c r="R201" s="57">
        <v>0</v>
      </c>
      <c r="S201" s="57">
        <v>0</v>
      </c>
      <c r="T201" s="57">
        <v>0</v>
      </c>
      <c r="U201" s="57">
        <v>0</v>
      </c>
      <c r="V201" s="57">
        <v>0</v>
      </c>
    </row>
    <row r="202" spans="1:22" ht="15.75" thickBot="1" x14ac:dyDescent="0.3">
      <c r="A202" s="3" t="s">
        <v>279</v>
      </c>
      <c r="B202" s="12" t="s">
        <v>67</v>
      </c>
      <c r="C202" s="32">
        <f t="shared" si="84"/>
        <v>0</v>
      </c>
      <c r="D202" s="32">
        <f t="shared" si="81"/>
        <v>0</v>
      </c>
      <c r="E202" s="32">
        <f t="shared" si="85"/>
        <v>0</v>
      </c>
      <c r="F202" s="32">
        <f t="shared" si="82"/>
        <v>0</v>
      </c>
      <c r="G202" s="32">
        <f t="shared" si="83"/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49">
        <v>0</v>
      </c>
      <c r="N202" s="49">
        <v>0</v>
      </c>
      <c r="O202" s="49">
        <v>0</v>
      </c>
      <c r="P202" s="49">
        <v>0</v>
      </c>
      <c r="Q202" s="49">
        <v>0</v>
      </c>
      <c r="R202" s="57">
        <v>0</v>
      </c>
      <c r="S202" s="57">
        <v>0</v>
      </c>
      <c r="T202" s="57">
        <v>0</v>
      </c>
      <c r="U202" s="57">
        <v>0</v>
      </c>
      <c r="V202" s="57">
        <v>0</v>
      </c>
    </row>
    <row r="203" spans="1:22" ht="60.75" thickBot="1" x14ac:dyDescent="0.3">
      <c r="A203" s="4" t="s">
        <v>280</v>
      </c>
      <c r="B203" s="10" t="s">
        <v>281</v>
      </c>
      <c r="C203" s="33">
        <f t="shared" si="84"/>
        <v>0</v>
      </c>
      <c r="D203" s="33">
        <f t="shared" si="81"/>
        <v>0</v>
      </c>
      <c r="E203" s="33">
        <f t="shared" si="85"/>
        <v>0</v>
      </c>
      <c r="F203" s="33">
        <f t="shared" si="82"/>
        <v>0</v>
      </c>
      <c r="G203" s="33">
        <f t="shared" si="83"/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48">
        <f t="shared" ref="M203:Q206" si="125">SUM(M204:M206)</f>
        <v>0</v>
      </c>
      <c r="N203" s="48">
        <f t="shared" si="125"/>
        <v>0</v>
      </c>
      <c r="O203" s="48">
        <f t="shared" si="125"/>
        <v>0</v>
      </c>
      <c r="P203" s="48">
        <f t="shared" si="125"/>
        <v>0</v>
      </c>
      <c r="Q203" s="48">
        <f t="shared" si="125"/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</row>
    <row r="204" spans="1:22" ht="36.75" thickBot="1" x14ac:dyDescent="0.3">
      <c r="A204" s="4" t="s">
        <v>282</v>
      </c>
      <c r="B204" s="10" t="s">
        <v>283</v>
      </c>
      <c r="C204" s="33">
        <f t="shared" si="84"/>
        <v>0</v>
      </c>
      <c r="D204" s="33">
        <f t="shared" ref="D204:D267" si="126">SUM(I204,N204,S204)</f>
        <v>0</v>
      </c>
      <c r="E204" s="33">
        <f t="shared" si="85"/>
        <v>0</v>
      </c>
      <c r="F204" s="33">
        <f t="shared" ref="F204:F267" si="127">SUM(K204,P204,U204)</f>
        <v>0</v>
      </c>
      <c r="G204" s="33">
        <f t="shared" ref="G204:G267" si="128">SUM(L204,Q204,V204)</f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48">
        <f t="shared" si="125"/>
        <v>0</v>
      </c>
      <c r="N204" s="48">
        <f t="shared" si="125"/>
        <v>0</v>
      </c>
      <c r="O204" s="48">
        <f t="shared" si="125"/>
        <v>0</v>
      </c>
      <c r="P204" s="48">
        <f t="shared" si="125"/>
        <v>0</v>
      </c>
      <c r="Q204" s="48">
        <f t="shared" si="125"/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</row>
    <row r="205" spans="1:22" ht="36.75" thickBot="1" x14ac:dyDescent="0.3">
      <c r="A205" s="4" t="s">
        <v>284</v>
      </c>
      <c r="B205" s="10" t="s">
        <v>285</v>
      </c>
      <c r="C205" s="33">
        <f t="shared" si="84"/>
        <v>0</v>
      </c>
      <c r="D205" s="33">
        <f t="shared" si="126"/>
        <v>0</v>
      </c>
      <c r="E205" s="33">
        <f t="shared" si="85"/>
        <v>0</v>
      </c>
      <c r="F205" s="33">
        <f t="shared" si="127"/>
        <v>0</v>
      </c>
      <c r="G205" s="33">
        <f t="shared" si="128"/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48">
        <f t="shared" si="125"/>
        <v>0</v>
      </c>
      <c r="N205" s="48">
        <f t="shared" si="125"/>
        <v>0</v>
      </c>
      <c r="O205" s="48">
        <f t="shared" si="125"/>
        <v>0</v>
      </c>
      <c r="P205" s="48">
        <f t="shared" si="125"/>
        <v>0</v>
      </c>
      <c r="Q205" s="48">
        <f t="shared" si="125"/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</row>
    <row r="206" spans="1:22" ht="36.75" thickBot="1" x14ac:dyDescent="0.3">
      <c r="A206" s="4" t="s">
        <v>286</v>
      </c>
      <c r="B206" s="10" t="s">
        <v>287</v>
      </c>
      <c r="C206" s="33">
        <f t="shared" ref="C206:C269" si="129">SUM(H206,M206,R206)</f>
        <v>0</v>
      </c>
      <c r="D206" s="33">
        <f t="shared" si="126"/>
        <v>0</v>
      </c>
      <c r="E206" s="33">
        <f t="shared" si="85"/>
        <v>0</v>
      </c>
      <c r="F206" s="33">
        <f t="shared" si="127"/>
        <v>0</v>
      </c>
      <c r="G206" s="33">
        <f t="shared" si="128"/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48">
        <f t="shared" si="125"/>
        <v>0</v>
      </c>
      <c r="N206" s="48">
        <f t="shared" si="125"/>
        <v>0</v>
      </c>
      <c r="O206" s="48">
        <f t="shared" si="125"/>
        <v>0</v>
      </c>
      <c r="P206" s="48">
        <f t="shared" si="125"/>
        <v>0</v>
      </c>
      <c r="Q206" s="48">
        <f t="shared" si="125"/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</row>
    <row r="207" spans="1:22" ht="36.75" thickBot="1" x14ac:dyDescent="0.3">
      <c r="A207" s="4" t="s">
        <v>288</v>
      </c>
      <c r="B207" s="10" t="s">
        <v>289</v>
      </c>
      <c r="C207" s="33">
        <f t="shared" si="129"/>
        <v>0</v>
      </c>
      <c r="D207" s="33">
        <f t="shared" si="126"/>
        <v>0</v>
      </c>
      <c r="E207" s="33">
        <f t="shared" ref="E207:E270" si="130">SUM(J207,O207,T207)</f>
        <v>0</v>
      </c>
      <c r="F207" s="33">
        <f t="shared" si="127"/>
        <v>0</v>
      </c>
      <c r="G207" s="33">
        <f t="shared" si="128"/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48">
        <f>SUM(M208:M210)</f>
        <v>0</v>
      </c>
      <c r="N207" s="48">
        <f>SUM(N208:N210)</f>
        <v>0</v>
      </c>
      <c r="O207" s="48">
        <f>SUM(O208:O210)</f>
        <v>0</v>
      </c>
      <c r="P207" s="48">
        <f>SUM(P208:P210)</f>
        <v>0</v>
      </c>
      <c r="Q207" s="48">
        <f>SUM(Q208:Q210)</f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</row>
    <row r="208" spans="1:22" ht="48.75" thickBot="1" x14ac:dyDescent="0.3">
      <c r="A208" s="4" t="s">
        <v>290</v>
      </c>
      <c r="B208" s="10" t="s">
        <v>291</v>
      </c>
      <c r="C208" s="33">
        <f t="shared" si="129"/>
        <v>0</v>
      </c>
      <c r="D208" s="33">
        <f t="shared" si="126"/>
        <v>0</v>
      </c>
      <c r="E208" s="33">
        <f t="shared" si="130"/>
        <v>0</v>
      </c>
      <c r="F208" s="33">
        <f t="shared" si="127"/>
        <v>0</v>
      </c>
      <c r="G208" s="33">
        <f t="shared" si="128"/>
        <v>0</v>
      </c>
      <c r="H208" s="33">
        <f t="shared" ref="H208:L208" si="131">SUM(H209:H212)</f>
        <v>0</v>
      </c>
      <c r="I208" s="33">
        <f t="shared" si="131"/>
        <v>0</v>
      </c>
      <c r="J208" s="33">
        <f t="shared" si="131"/>
        <v>0</v>
      </c>
      <c r="K208" s="33">
        <f t="shared" si="131"/>
        <v>0</v>
      </c>
      <c r="L208" s="33">
        <f t="shared" si="131"/>
        <v>0</v>
      </c>
      <c r="M208" s="38">
        <f>SUM(M209:M212)</f>
        <v>0</v>
      </c>
      <c r="N208" s="38">
        <f t="shared" ref="N208:V208" si="132">SUM(N209:N212)</f>
        <v>0</v>
      </c>
      <c r="O208" s="38">
        <f t="shared" si="132"/>
        <v>0</v>
      </c>
      <c r="P208" s="38">
        <f t="shared" si="132"/>
        <v>0</v>
      </c>
      <c r="Q208" s="38">
        <f t="shared" si="132"/>
        <v>0</v>
      </c>
      <c r="R208" s="33">
        <f t="shared" si="132"/>
        <v>0</v>
      </c>
      <c r="S208" s="33">
        <f t="shared" si="132"/>
        <v>0</v>
      </c>
      <c r="T208" s="33">
        <f t="shared" si="132"/>
        <v>0</v>
      </c>
      <c r="U208" s="33">
        <f t="shared" si="132"/>
        <v>0</v>
      </c>
      <c r="V208" s="33">
        <f t="shared" si="132"/>
        <v>0</v>
      </c>
    </row>
    <row r="209" spans="1:22" ht="15.75" thickBot="1" x14ac:dyDescent="0.3">
      <c r="A209" s="3" t="s">
        <v>292</v>
      </c>
      <c r="B209" s="19" t="s">
        <v>293</v>
      </c>
      <c r="C209" s="32">
        <f t="shared" si="129"/>
        <v>0</v>
      </c>
      <c r="D209" s="32">
        <f t="shared" si="126"/>
        <v>0</v>
      </c>
      <c r="E209" s="32">
        <f t="shared" si="130"/>
        <v>0</v>
      </c>
      <c r="F209" s="32">
        <f t="shared" si="127"/>
        <v>0</v>
      </c>
      <c r="G209" s="32">
        <f t="shared" si="128"/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49">
        <v>0</v>
      </c>
      <c r="N209" s="49">
        <v>0</v>
      </c>
      <c r="O209" s="49">
        <v>0</v>
      </c>
      <c r="P209" s="49">
        <v>0</v>
      </c>
      <c r="Q209" s="49">
        <v>0</v>
      </c>
      <c r="R209" s="57">
        <v>0</v>
      </c>
      <c r="S209" s="57">
        <v>0</v>
      </c>
      <c r="T209" s="57">
        <v>0</v>
      </c>
      <c r="U209" s="57">
        <v>0</v>
      </c>
      <c r="V209" s="57">
        <v>0</v>
      </c>
    </row>
    <row r="210" spans="1:22" ht="15.75" thickBot="1" x14ac:dyDescent="0.3">
      <c r="A210" s="3" t="s">
        <v>294</v>
      </c>
      <c r="B210" s="19" t="s">
        <v>295</v>
      </c>
      <c r="C210" s="32">
        <f t="shared" si="129"/>
        <v>0</v>
      </c>
      <c r="D210" s="32">
        <f t="shared" si="126"/>
        <v>0</v>
      </c>
      <c r="E210" s="32">
        <f t="shared" si="130"/>
        <v>0</v>
      </c>
      <c r="F210" s="32">
        <f t="shared" si="127"/>
        <v>0</v>
      </c>
      <c r="G210" s="32">
        <f t="shared" si="128"/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49">
        <v>0</v>
      </c>
      <c r="N210" s="49">
        <v>0</v>
      </c>
      <c r="O210" s="49">
        <v>0</v>
      </c>
      <c r="P210" s="49">
        <v>0</v>
      </c>
      <c r="Q210" s="49">
        <v>0</v>
      </c>
      <c r="R210" s="57">
        <v>0</v>
      </c>
      <c r="S210" s="57">
        <v>0</v>
      </c>
      <c r="T210" s="57">
        <v>0</v>
      </c>
      <c r="U210" s="57">
        <v>0</v>
      </c>
      <c r="V210" s="57">
        <v>0</v>
      </c>
    </row>
    <row r="211" spans="1:22" ht="15.75" thickBot="1" x14ac:dyDescent="0.3">
      <c r="A211" s="3" t="s">
        <v>296</v>
      </c>
      <c r="B211" s="19" t="s">
        <v>297</v>
      </c>
      <c r="C211" s="32">
        <f t="shared" si="129"/>
        <v>0</v>
      </c>
      <c r="D211" s="32">
        <f t="shared" si="126"/>
        <v>0</v>
      </c>
      <c r="E211" s="32">
        <f t="shared" si="130"/>
        <v>0</v>
      </c>
      <c r="F211" s="32">
        <f t="shared" si="127"/>
        <v>0</v>
      </c>
      <c r="G211" s="32">
        <f t="shared" si="128"/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49">
        <v>0</v>
      </c>
      <c r="N211" s="49">
        <v>0</v>
      </c>
      <c r="O211" s="49">
        <v>0</v>
      </c>
      <c r="P211" s="49">
        <v>0</v>
      </c>
      <c r="Q211" s="49">
        <v>0</v>
      </c>
      <c r="R211" s="57">
        <v>0</v>
      </c>
      <c r="S211" s="57">
        <v>0</v>
      </c>
      <c r="T211" s="57">
        <v>0</v>
      </c>
      <c r="U211" s="57">
        <v>0</v>
      </c>
      <c r="V211" s="57">
        <v>0</v>
      </c>
    </row>
    <row r="212" spans="1:22" ht="15.75" thickBot="1" x14ac:dyDescent="0.3">
      <c r="A212" s="3" t="s">
        <v>298</v>
      </c>
      <c r="B212" s="19" t="s">
        <v>299</v>
      </c>
      <c r="C212" s="32">
        <f t="shared" si="129"/>
        <v>0</v>
      </c>
      <c r="D212" s="32">
        <f t="shared" si="126"/>
        <v>0</v>
      </c>
      <c r="E212" s="32">
        <f t="shared" si="130"/>
        <v>0</v>
      </c>
      <c r="F212" s="32">
        <f t="shared" si="127"/>
        <v>0</v>
      </c>
      <c r="G212" s="32">
        <f t="shared" si="128"/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49">
        <v>0</v>
      </c>
      <c r="N212" s="49">
        <v>0</v>
      </c>
      <c r="O212" s="49">
        <v>0</v>
      </c>
      <c r="P212" s="49">
        <v>0</v>
      </c>
      <c r="Q212" s="49">
        <v>0</v>
      </c>
      <c r="R212" s="57">
        <v>0</v>
      </c>
      <c r="S212" s="57">
        <v>0</v>
      </c>
      <c r="T212" s="57">
        <v>0</v>
      </c>
      <c r="U212" s="57">
        <v>0</v>
      </c>
      <c r="V212" s="57">
        <v>0</v>
      </c>
    </row>
    <row r="213" spans="1:22" ht="36.75" thickBot="1" x14ac:dyDescent="0.3">
      <c r="A213" s="4" t="s">
        <v>300</v>
      </c>
      <c r="B213" s="10" t="s">
        <v>301</v>
      </c>
      <c r="C213" s="33">
        <f t="shared" si="129"/>
        <v>0</v>
      </c>
      <c r="D213" s="33">
        <f t="shared" si="126"/>
        <v>0</v>
      </c>
      <c r="E213" s="33">
        <f t="shared" si="130"/>
        <v>0</v>
      </c>
      <c r="F213" s="33">
        <f t="shared" si="127"/>
        <v>0</v>
      </c>
      <c r="G213" s="33">
        <f t="shared" si="128"/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8">
        <v>0</v>
      </c>
      <c r="N213" s="38">
        <v>0</v>
      </c>
      <c r="O213" s="38">
        <f t="shared" ref="O213:O215" si="133">SUM(O214:O217)</f>
        <v>0</v>
      </c>
      <c r="P213" s="38">
        <v>0</v>
      </c>
      <c r="Q213" s="38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</row>
    <row r="214" spans="1:22" ht="24.75" thickBot="1" x14ac:dyDescent="0.3">
      <c r="A214" s="4" t="s">
        <v>302</v>
      </c>
      <c r="B214" s="10" t="s">
        <v>303</v>
      </c>
      <c r="C214" s="33">
        <f t="shared" si="129"/>
        <v>0</v>
      </c>
      <c r="D214" s="33">
        <f t="shared" si="126"/>
        <v>0</v>
      </c>
      <c r="E214" s="33">
        <f t="shared" si="130"/>
        <v>0</v>
      </c>
      <c r="F214" s="33">
        <f t="shared" si="127"/>
        <v>0</v>
      </c>
      <c r="G214" s="33">
        <f t="shared" si="128"/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8">
        <v>0</v>
      </c>
      <c r="N214" s="38">
        <v>0</v>
      </c>
      <c r="O214" s="38">
        <f t="shared" si="133"/>
        <v>0</v>
      </c>
      <c r="P214" s="38">
        <v>0</v>
      </c>
      <c r="Q214" s="38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</row>
    <row r="215" spans="1:22" ht="24.75" thickBot="1" x14ac:dyDescent="0.3">
      <c r="A215" s="4" t="s">
        <v>304</v>
      </c>
      <c r="B215" s="10" t="s">
        <v>305</v>
      </c>
      <c r="C215" s="33">
        <f t="shared" si="129"/>
        <v>0</v>
      </c>
      <c r="D215" s="33">
        <f t="shared" si="126"/>
        <v>0</v>
      </c>
      <c r="E215" s="33">
        <f t="shared" si="130"/>
        <v>0</v>
      </c>
      <c r="F215" s="33">
        <f t="shared" si="127"/>
        <v>0</v>
      </c>
      <c r="G215" s="33">
        <f t="shared" si="128"/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8">
        <v>0</v>
      </c>
      <c r="N215" s="38">
        <v>0</v>
      </c>
      <c r="O215" s="38">
        <f t="shared" si="133"/>
        <v>0</v>
      </c>
      <c r="P215" s="38">
        <v>0</v>
      </c>
      <c r="Q215" s="38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</row>
    <row r="216" spans="1:22" ht="24.75" thickBot="1" x14ac:dyDescent="0.3">
      <c r="A216" s="4" t="s">
        <v>306</v>
      </c>
      <c r="B216" s="10" t="s">
        <v>307</v>
      </c>
      <c r="C216" s="33">
        <f t="shared" si="129"/>
        <v>90</v>
      </c>
      <c r="D216" s="33">
        <f t="shared" si="126"/>
        <v>13</v>
      </c>
      <c r="E216" s="33">
        <f t="shared" si="130"/>
        <v>0</v>
      </c>
      <c r="F216" s="33">
        <f t="shared" si="127"/>
        <v>12</v>
      </c>
      <c r="G216" s="33">
        <f t="shared" si="128"/>
        <v>65</v>
      </c>
      <c r="H216" s="33">
        <v>39</v>
      </c>
      <c r="I216" s="33">
        <v>0</v>
      </c>
      <c r="J216" s="33">
        <v>0</v>
      </c>
      <c r="K216" s="33">
        <v>0</v>
      </c>
      <c r="L216" s="33">
        <v>39</v>
      </c>
      <c r="M216" s="38">
        <v>46</v>
      </c>
      <c r="N216" s="38">
        <v>13</v>
      </c>
      <c r="O216" s="38">
        <v>0</v>
      </c>
      <c r="P216" s="38">
        <v>12</v>
      </c>
      <c r="Q216" s="38">
        <v>21</v>
      </c>
      <c r="R216" s="33">
        <v>5</v>
      </c>
      <c r="S216" s="33">
        <v>0</v>
      </c>
      <c r="T216" s="33">
        <v>0</v>
      </c>
      <c r="U216" s="33">
        <v>0</v>
      </c>
      <c r="V216" s="33">
        <v>5</v>
      </c>
    </row>
    <row r="217" spans="1:22" ht="24.75" thickBot="1" x14ac:dyDescent="0.3">
      <c r="A217" s="3" t="s">
        <v>308</v>
      </c>
      <c r="B217" s="19" t="s">
        <v>309</v>
      </c>
      <c r="C217" s="32">
        <f t="shared" si="129"/>
        <v>8</v>
      </c>
      <c r="D217" s="32">
        <f t="shared" si="126"/>
        <v>0</v>
      </c>
      <c r="E217" s="32">
        <f t="shared" si="130"/>
        <v>0</v>
      </c>
      <c r="F217" s="32">
        <f t="shared" si="127"/>
        <v>2</v>
      </c>
      <c r="G217" s="32">
        <f t="shared" si="128"/>
        <v>6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49">
        <v>4</v>
      </c>
      <c r="N217" s="49">
        <v>0</v>
      </c>
      <c r="O217" s="49">
        <v>0</v>
      </c>
      <c r="P217" s="49">
        <v>2</v>
      </c>
      <c r="Q217" s="49">
        <v>2</v>
      </c>
      <c r="R217" s="57">
        <v>4</v>
      </c>
      <c r="S217" s="57">
        <v>0</v>
      </c>
      <c r="T217" s="57">
        <v>0</v>
      </c>
      <c r="U217" s="57">
        <v>0</v>
      </c>
      <c r="V217" s="57">
        <v>4</v>
      </c>
    </row>
    <row r="218" spans="1:22" ht="24.75" thickBot="1" x14ac:dyDescent="0.3">
      <c r="A218" s="4" t="s">
        <v>310</v>
      </c>
      <c r="B218" s="10" t="s">
        <v>311</v>
      </c>
      <c r="C218" s="33">
        <f t="shared" si="129"/>
        <v>0</v>
      </c>
      <c r="D218" s="33">
        <f t="shared" si="126"/>
        <v>0</v>
      </c>
      <c r="E218" s="33">
        <f t="shared" si="130"/>
        <v>0</v>
      </c>
      <c r="F218" s="33">
        <f t="shared" si="127"/>
        <v>0</v>
      </c>
      <c r="G218" s="33">
        <f t="shared" si="128"/>
        <v>0</v>
      </c>
      <c r="H218" s="33">
        <v>0</v>
      </c>
      <c r="I218" s="31">
        <v>0</v>
      </c>
      <c r="J218" s="31">
        <v>0</v>
      </c>
      <c r="K218" s="31">
        <v>0</v>
      </c>
      <c r="L218" s="33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0</v>
      </c>
      <c r="R218" s="33">
        <v>0</v>
      </c>
      <c r="S218" s="33">
        <v>0</v>
      </c>
      <c r="T218" s="33">
        <v>0</v>
      </c>
      <c r="U218" s="33">
        <v>0</v>
      </c>
      <c r="V218" s="33">
        <v>0</v>
      </c>
    </row>
    <row r="219" spans="1:22" ht="36.75" thickBot="1" x14ac:dyDescent="0.3">
      <c r="A219" s="3" t="s">
        <v>312</v>
      </c>
      <c r="B219" s="19" t="s">
        <v>313</v>
      </c>
      <c r="C219" s="32">
        <f t="shared" si="129"/>
        <v>0</v>
      </c>
      <c r="D219" s="32">
        <f t="shared" si="126"/>
        <v>0</v>
      </c>
      <c r="E219" s="32">
        <f t="shared" si="130"/>
        <v>0</v>
      </c>
      <c r="F219" s="32">
        <f t="shared" si="127"/>
        <v>0</v>
      </c>
      <c r="G219" s="32">
        <f t="shared" si="128"/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49">
        <v>0</v>
      </c>
      <c r="N219" s="49">
        <v>0</v>
      </c>
      <c r="O219" s="49">
        <v>0</v>
      </c>
      <c r="P219" s="49">
        <v>0</v>
      </c>
      <c r="Q219" s="49">
        <v>0</v>
      </c>
      <c r="R219" s="57">
        <v>0</v>
      </c>
      <c r="S219" s="57">
        <v>0</v>
      </c>
      <c r="T219" s="57">
        <v>0</v>
      </c>
      <c r="U219" s="57">
        <v>0</v>
      </c>
      <c r="V219" s="57">
        <v>0</v>
      </c>
    </row>
    <row r="220" spans="1:22" ht="36.75" thickBot="1" x14ac:dyDescent="0.3">
      <c r="A220" s="4" t="s">
        <v>314</v>
      </c>
      <c r="B220" s="10" t="s">
        <v>315</v>
      </c>
      <c r="C220" s="33">
        <f t="shared" si="129"/>
        <v>73</v>
      </c>
      <c r="D220" s="33">
        <f t="shared" si="126"/>
        <v>13</v>
      </c>
      <c r="E220" s="33">
        <f t="shared" si="130"/>
        <v>0</v>
      </c>
      <c r="F220" s="33">
        <f t="shared" si="127"/>
        <v>11</v>
      </c>
      <c r="G220" s="33">
        <f t="shared" si="128"/>
        <v>49</v>
      </c>
      <c r="H220" s="33">
        <v>9</v>
      </c>
      <c r="I220" s="31">
        <v>0</v>
      </c>
      <c r="J220" s="31">
        <v>0</v>
      </c>
      <c r="K220" s="31">
        <v>0</v>
      </c>
      <c r="L220" s="33">
        <v>9</v>
      </c>
      <c r="M220" s="38">
        <v>61</v>
      </c>
      <c r="N220" s="38">
        <v>13</v>
      </c>
      <c r="O220" s="38">
        <v>0</v>
      </c>
      <c r="P220" s="38">
        <v>11</v>
      </c>
      <c r="Q220" s="38">
        <v>37</v>
      </c>
      <c r="R220" s="33">
        <v>3</v>
      </c>
      <c r="S220" s="33">
        <v>0</v>
      </c>
      <c r="T220" s="33">
        <v>0</v>
      </c>
      <c r="U220" s="33">
        <v>0</v>
      </c>
      <c r="V220" s="33">
        <v>3</v>
      </c>
    </row>
    <row r="221" spans="1:22" ht="24.75" thickBot="1" x14ac:dyDescent="0.3">
      <c r="A221" s="3" t="s">
        <v>316</v>
      </c>
      <c r="B221" s="19" t="s">
        <v>317</v>
      </c>
      <c r="C221" s="32">
        <f t="shared" si="129"/>
        <v>71</v>
      </c>
      <c r="D221" s="32">
        <f t="shared" si="126"/>
        <v>13</v>
      </c>
      <c r="E221" s="32">
        <f t="shared" si="130"/>
        <v>0</v>
      </c>
      <c r="F221" s="32">
        <f t="shared" si="127"/>
        <v>11</v>
      </c>
      <c r="G221" s="32">
        <f t="shared" si="128"/>
        <v>47</v>
      </c>
      <c r="H221" s="32">
        <v>9</v>
      </c>
      <c r="I221" s="32">
        <v>0</v>
      </c>
      <c r="J221" s="32">
        <v>0</v>
      </c>
      <c r="K221" s="32">
        <v>0</v>
      </c>
      <c r="L221" s="32">
        <v>9</v>
      </c>
      <c r="M221" s="49">
        <v>61</v>
      </c>
      <c r="N221" s="47">
        <v>13</v>
      </c>
      <c r="O221" s="47">
        <v>0</v>
      </c>
      <c r="P221" s="47">
        <v>11</v>
      </c>
      <c r="Q221" s="47">
        <v>37</v>
      </c>
      <c r="R221" s="57">
        <v>1</v>
      </c>
      <c r="S221" s="57">
        <v>0</v>
      </c>
      <c r="T221" s="57">
        <v>0</v>
      </c>
      <c r="U221" s="57">
        <v>0</v>
      </c>
      <c r="V221" s="57">
        <v>1</v>
      </c>
    </row>
    <row r="222" spans="1:22" ht="36.75" thickBot="1" x14ac:dyDescent="0.3">
      <c r="A222" s="3" t="s">
        <v>318</v>
      </c>
      <c r="B222" s="19" t="s">
        <v>319</v>
      </c>
      <c r="C222" s="32">
        <f t="shared" si="129"/>
        <v>160.69999999999999</v>
      </c>
      <c r="D222" s="32">
        <f t="shared" si="126"/>
        <v>22.1</v>
      </c>
      <c r="E222" s="32">
        <f t="shared" si="130"/>
        <v>0</v>
      </c>
      <c r="F222" s="32">
        <f t="shared" si="127"/>
        <v>10</v>
      </c>
      <c r="G222" s="32">
        <f t="shared" si="128"/>
        <v>128.6</v>
      </c>
      <c r="H222" s="32">
        <v>9</v>
      </c>
      <c r="I222" s="32">
        <v>0</v>
      </c>
      <c r="J222" s="32">
        <v>0</v>
      </c>
      <c r="K222" s="32">
        <v>0</v>
      </c>
      <c r="L222" s="32">
        <v>9</v>
      </c>
      <c r="M222" s="49">
        <v>151.69999999999999</v>
      </c>
      <c r="N222" s="49">
        <v>22.1</v>
      </c>
      <c r="O222" s="49">
        <f t="shared" ref="O222" si="134">SUM(O223:O225)</f>
        <v>0</v>
      </c>
      <c r="P222" s="49">
        <v>10</v>
      </c>
      <c r="Q222" s="49">
        <v>119.6</v>
      </c>
      <c r="R222" s="57">
        <v>0</v>
      </c>
      <c r="S222" s="57">
        <v>0</v>
      </c>
      <c r="T222" s="57">
        <v>0</v>
      </c>
      <c r="U222" s="57">
        <v>0</v>
      </c>
      <c r="V222" s="57">
        <v>0</v>
      </c>
    </row>
    <row r="223" spans="1:22" ht="48.75" thickBot="1" x14ac:dyDescent="0.3">
      <c r="A223" s="3" t="s">
        <v>320</v>
      </c>
      <c r="B223" s="19" t="s">
        <v>321</v>
      </c>
      <c r="C223" s="32">
        <f t="shared" si="129"/>
        <v>2565</v>
      </c>
      <c r="D223" s="32">
        <f t="shared" si="126"/>
        <v>40</v>
      </c>
      <c r="E223" s="32">
        <f t="shared" si="130"/>
        <v>0</v>
      </c>
      <c r="F223" s="32">
        <f t="shared" si="127"/>
        <v>2245</v>
      </c>
      <c r="G223" s="32">
        <f t="shared" si="128"/>
        <v>280</v>
      </c>
      <c r="H223" s="32">
        <v>80</v>
      </c>
      <c r="I223" s="32">
        <v>0</v>
      </c>
      <c r="J223" s="32">
        <v>0</v>
      </c>
      <c r="K223" s="32">
        <v>0</v>
      </c>
      <c r="L223" s="32">
        <v>80</v>
      </c>
      <c r="M223" s="49">
        <v>2465</v>
      </c>
      <c r="N223" s="49">
        <v>40</v>
      </c>
      <c r="O223" s="49">
        <v>0</v>
      </c>
      <c r="P223" s="49">
        <v>2245</v>
      </c>
      <c r="Q223" s="49">
        <v>180</v>
      </c>
      <c r="R223" s="57">
        <v>20</v>
      </c>
      <c r="S223" s="57">
        <v>0</v>
      </c>
      <c r="T223" s="57">
        <v>0</v>
      </c>
      <c r="U223" s="57">
        <v>0</v>
      </c>
      <c r="V223" s="57">
        <v>20</v>
      </c>
    </row>
    <row r="224" spans="1:22" ht="24.75" thickBot="1" x14ac:dyDescent="0.3">
      <c r="A224" s="3" t="s">
        <v>322</v>
      </c>
      <c r="B224" s="19" t="s">
        <v>323</v>
      </c>
      <c r="C224" s="32">
        <f t="shared" si="129"/>
        <v>2</v>
      </c>
      <c r="D224" s="32">
        <f t="shared" si="126"/>
        <v>0</v>
      </c>
      <c r="E224" s="32">
        <f t="shared" si="130"/>
        <v>0</v>
      </c>
      <c r="F224" s="32">
        <f t="shared" si="127"/>
        <v>0</v>
      </c>
      <c r="G224" s="32">
        <f t="shared" si="128"/>
        <v>2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49">
        <v>0</v>
      </c>
      <c r="N224" s="49">
        <v>0</v>
      </c>
      <c r="O224" s="49">
        <v>0</v>
      </c>
      <c r="P224" s="49">
        <v>0</v>
      </c>
      <c r="Q224" s="49">
        <v>0</v>
      </c>
      <c r="R224" s="57">
        <v>2</v>
      </c>
      <c r="S224" s="57">
        <v>0</v>
      </c>
      <c r="T224" s="57">
        <v>0</v>
      </c>
      <c r="U224" s="57">
        <v>0</v>
      </c>
      <c r="V224" s="57">
        <v>2</v>
      </c>
    </row>
    <row r="225" spans="1:22" ht="48.75" thickBot="1" x14ac:dyDescent="0.3">
      <c r="A225" s="4" t="s">
        <v>324</v>
      </c>
      <c r="B225" s="10" t="s">
        <v>325</v>
      </c>
      <c r="C225" s="33">
        <f t="shared" si="129"/>
        <v>0</v>
      </c>
      <c r="D225" s="33">
        <f t="shared" si="126"/>
        <v>0</v>
      </c>
      <c r="E225" s="33">
        <f t="shared" si="130"/>
        <v>0</v>
      </c>
      <c r="F225" s="33">
        <f t="shared" si="127"/>
        <v>0</v>
      </c>
      <c r="G225" s="33">
        <f t="shared" si="128"/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f t="shared" ref="L225:L227" si="135">H225</f>
        <v>0</v>
      </c>
      <c r="M225" s="38">
        <v>0</v>
      </c>
      <c r="N225" s="38">
        <v>0</v>
      </c>
      <c r="O225" s="38">
        <v>0</v>
      </c>
      <c r="P225" s="38">
        <v>0</v>
      </c>
      <c r="Q225" s="38">
        <v>0</v>
      </c>
      <c r="R225" s="33">
        <v>0</v>
      </c>
      <c r="S225" s="33">
        <v>0</v>
      </c>
      <c r="T225" s="33">
        <v>0</v>
      </c>
      <c r="U225" s="33">
        <v>0</v>
      </c>
      <c r="V225" s="33">
        <v>0</v>
      </c>
    </row>
    <row r="226" spans="1:22" ht="36.75" thickBot="1" x14ac:dyDescent="0.3">
      <c r="A226" s="4" t="s">
        <v>326</v>
      </c>
      <c r="B226" s="10" t="s">
        <v>327</v>
      </c>
      <c r="C226" s="33">
        <f t="shared" si="129"/>
        <v>49</v>
      </c>
      <c r="D226" s="33">
        <f t="shared" si="126"/>
        <v>1</v>
      </c>
      <c r="E226" s="33">
        <f t="shared" si="130"/>
        <v>0</v>
      </c>
      <c r="F226" s="33">
        <f t="shared" si="127"/>
        <v>4</v>
      </c>
      <c r="G226" s="33">
        <f t="shared" si="128"/>
        <v>44</v>
      </c>
      <c r="H226" s="33">
        <v>12</v>
      </c>
      <c r="I226" s="33">
        <v>0</v>
      </c>
      <c r="J226" s="33">
        <v>0</v>
      </c>
      <c r="K226" s="33">
        <v>0</v>
      </c>
      <c r="L226" s="33">
        <v>12</v>
      </c>
      <c r="M226" s="48">
        <v>16</v>
      </c>
      <c r="N226" s="48">
        <v>1</v>
      </c>
      <c r="O226" s="48">
        <f>SUM(O227,O228,O240)</f>
        <v>0</v>
      </c>
      <c r="P226" s="48">
        <v>4</v>
      </c>
      <c r="Q226" s="48">
        <v>11</v>
      </c>
      <c r="R226" s="33">
        <v>21</v>
      </c>
      <c r="S226" s="33">
        <v>0</v>
      </c>
      <c r="T226" s="33">
        <v>0</v>
      </c>
      <c r="U226" s="33">
        <v>0</v>
      </c>
      <c r="V226" s="33">
        <v>21</v>
      </c>
    </row>
    <row r="227" spans="1:22" x14ac:dyDescent="0.25">
      <c r="A227" s="81" t="s">
        <v>328</v>
      </c>
      <c r="B227" s="17" t="s">
        <v>329</v>
      </c>
      <c r="C227" s="83">
        <f t="shared" si="129"/>
        <v>1</v>
      </c>
      <c r="D227" s="83">
        <f t="shared" si="126"/>
        <v>0</v>
      </c>
      <c r="E227" s="83">
        <f t="shared" si="130"/>
        <v>0</v>
      </c>
      <c r="F227" s="83">
        <f t="shared" si="127"/>
        <v>0</v>
      </c>
      <c r="G227" s="83">
        <f t="shared" si="128"/>
        <v>1</v>
      </c>
      <c r="H227" s="83">
        <v>0</v>
      </c>
      <c r="I227" s="83">
        <v>0</v>
      </c>
      <c r="J227" s="83">
        <v>0</v>
      </c>
      <c r="K227" s="83">
        <v>0</v>
      </c>
      <c r="L227" s="83">
        <f t="shared" si="135"/>
        <v>0</v>
      </c>
      <c r="M227" s="68">
        <v>1</v>
      </c>
      <c r="N227" s="68">
        <v>0</v>
      </c>
      <c r="O227" s="68">
        <v>0</v>
      </c>
      <c r="P227" s="68">
        <v>0</v>
      </c>
      <c r="Q227" s="68">
        <v>1</v>
      </c>
      <c r="R227" s="83">
        <v>0</v>
      </c>
      <c r="S227" s="83">
        <v>0</v>
      </c>
      <c r="T227" s="83">
        <v>0</v>
      </c>
      <c r="U227" s="83">
        <v>0</v>
      </c>
      <c r="V227" s="83">
        <v>0</v>
      </c>
    </row>
    <row r="228" spans="1:22" ht="15.75" thickBot="1" x14ac:dyDescent="0.3">
      <c r="A228" s="82"/>
      <c r="B228" s="10" t="s">
        <v>330</v>
      </c>
      <c r="C228" s="84">
        <f t="shared" si="129"/>
        <v>0</v>
      </c>
      <c r="D228" s="84">
        <f t="shared" si="126"/>
        <v>0</v>
      </c>
      <c r="E228" s="84">
        <f t="shared" si="130"/>
        <v>0</v>
      </c>
      <c r="F228" s="84">
        <f t="shared" si="127"/>
        <v>0</v>
      </c>
      <c r="G228" s="84">
        <f t="shared" si="128"/>
        <v>0</v>
      </c>
      <c r="H228" s="116"/>
      <c r="I228" s="116">
        <v>0</v>
      </c>
      <c r="J228" s="116">
        <v>0</v>
      </c>
      <c r="K228" s="116">
        <v>0</v>
      </c>
      <c r="L228" s="84"/>
      <c r="M228" s="69"/>
      <c r="N228" s="69"/>
      <c r="O228" s="69"/>
      <c r="P228" s="69"/>
      <c r="Q228" s="69"/>
      <c r="R228" s="84"/>
      <c r="S228" s="84"/>
      <c r="T228" s="84"/>
      <c r="U228" s="84"/>
      <c r="V228" s="84"/>
    </row>
    <row r="229" spans="1:22" ht="24.75" thickBot="1" x14ac:dyDescent="0.3">
      <c r="A229" s="4" t="s">
        <v>331</v>
      </c>
      <c r="B229" s="10" t="s">
        <v>332</v>
      </c>
      <c r="C229" s="33">
        <f t="shared" si="129"/>
        <v>31</v>
      </c>
      <c r="D229" s="33">
        <f t="shared" si="126"/>
        <v>0</v>
      </c>
      <c r="E229" s="33">
        <f t="shared" si="130"/>
        <v>0</v>
      </c>
      <c r="F229" s="33">
        <f t="shared" si="127"/>
        <v>1</v>
      </c>
      <c r="G229" s="33">
        <f t="shared" si="128"/>
        <v>30</v>
      </c>
      <c r="H229" s="33">
        <v>12</v>
      </c>
      <c r="I229" s="33">
        <v>0</v>
      </c>
      <c r="J229" s="33">
        <v>0</v>
      </c>
      <c r="K229" s="33">
        <v>0</v>
      </c>
      <c r="L229" s="33">
        <v>12</v>
      </c>
      <c r="M229" s="38">
        <v>16</v>
      </c>
      <c r="N229" s="38">
        <v>0</v>
      </c>
      <c r="O229" s="38">
        <v>0</v>
      </c>
      <c r="P229" s="38">
        <v>1</v>
      </c>
      <c r="Q229" s="38">
        <v>15</v>
      </c>
      <c r="R229" s="33">
        <v>3</v>
      </c>
      <c r="S229" s="33">
        <v>0</v>
      </c>
      <c r="T229" s="33">
        <v>0</v>
      </c>
      <c r="U229" s="33">
        <v>0</v>
      </c>
      <c r="V229" s="33">
        <v>3</v>
      </c>
    </row>
    <row r="230" spans="1:22" ht="24.75" thickBot="1" x14ac:dyDescent="0.3">
      <c r="A230" s="4" t="s">
        <v>333</v>
      </c>
      <c r="B230" s="10" t="s">
        <v>334</v>
      </c>
      <c r="C230" s="33">
        <f t="shared" si="129"/>
        <v>4</v>
      </c>
      <c r="D230" s="33">
        <f t="shared" si="126"/>
        <v>0</v>
      </c>
      <c r="E230" s="33">
        <f t="shared" si="130"/>
        <v>0</v>
      </c>
      <c r="F230" s="33">
        <f t="shared" si="127"/>
        <v>2</v>
      </c>
      <c r="G230" s="33">
        <f t="shared" si="128"/>
        <v>2</v>
      </c>
      <c r="H230" s="33">
        <v>0</v>
      </c>
      <c r="I230" s="33">
        <v>0</v>
      </c>
      <c r="J230" s="33">
        <v>0</v>
      </c>
      <c r="K230" s="33">
        <v>0</v>
      </c>
      <c r="L230" s="33">
        <f t="shared" ref="L230:L284" si="136">H230</f>
        <v>0</v>
      </c>
      <c r="M230" s="38">
        <v>4</v>
      </c>
      <c r="N230" s="38">
        <v>0</v>
      </c>
      <c r="O230" s="38">
        <v>0</v>
      </c>
      <c r="P230" s="38">
        <v>2</v>
      </c>
      <c r="Q230" s="38">
        <v>2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</row>
    <row r="231" spans="1:22" ht="36.75" thickBot="1" x14ac:dyDescent="0.3">
      <c r="A231" s="3" t="s">
        <v>335</v>
      </c>
      <c r="B231" s="12" t="s">
        <v>336</v>
      </c>
      <c r="C231" s="32">
        <f t="shared" si="129"/>
        <v>0</v>
      </c>
      <c r="D231" s="32">
        <f t="shared" si="126"/>
        <v>0</v>
      </c>
      <c r="E231" s="32">
        <f t="shared" si="130"/>
        <v>0</v>
      </c>
      <c r="F231" s="32">
        <f t="shared" si="127"/>
        <v>0</v>
      </c>
      <c r="G231" s="32">
        <f t="shared" si="128"/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f t="shared" si="136"/>
        <v>0</v>
      </c>
      <c r="M231" s="49">
        <v>0</v>
      </c>
      <c r="N231" s="49">
        <v>0</v>
      </c>
      <c r="O231" s="49">
        <v>0</v>
      </c>
      <c r="P231" s="49">
        <v>0</v>
      </c>
      <c r="Q231" s="49">
        <v>0</v>
      </c>
      <c r="R231" s="57">
        <v>0</v>
      </c>
      <c r="S231" s="57">
        <v>0</v>
      </c>
      <c r="T231" s="57">
        <v>0</v>
      </c>
      <c r="U231" s="57">
        <v>0</v>
      </c>
      <c r="V231" s="57">
        <v>0</v>
      </c>
    </row>
    <row r="232" spans="1:22" ht="15.75" thickBot="1" x14ac:dyDescent="0.3">
      <c r="A232" s="3" t="s">
        <v>337</v>
      </c>
      <c r="B232" s="12" t="s">
        <v>16</v>
      </c>
      <c r="C232" s="32">
        <f t="shared" si="129"/>
        <v>0</v>
      </c>
      <c r="D232" s="32">
        <f t="shared" si="126"/>
        <v>0</v>
      </c>
      <c r="E232" s="32">
        <f t="shared" si="130"/>
        <v>0</v>
      </c>
      <c r="F232" s="32">
        <f t="shared" si="127"/>
        <v>0</v>
      </c>
      <c r="G232" s="32">
        <f t="shared" si="128"/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f t="shared" si="136"/>
        <v>0</v>
      </c>
      <c r="M232" s="49"/>
      <c r="N232" s="49">
        <v>0</v>
      </c>
      <c r="O232" s="49">
        <v>0</v>
      </c>
      <c r="P232" s="49"/>
      <c r="Q232" s="49">
        <v>0</v>
      </c>
      <c r="R232" s="57">
        <v>0</v>
      </c>
      <c r="S232" s="57">
        <v>0</v>
      </c>
      <c r="T232" s="57">
        <v>0</v>
      </c>
      <c r="U232" s="57">
        <v>0</v>
      </c>
      <c r="V232" s="57">
        <v>0</v>
      </c>
    </row>
    <row r="233" spans="1:22" ht="15.75" thickBot="1" x14ac:dyDescent="0.3">
      <c r="A233" s="3" t="s">
        <v>338</v>
      </c>
      <c r="B233" s="12" t="s">
        <v>39</v>
      </c>
      <c r="C233" s="32">
        <f t="shared" si="129"/>
        <v>1</v>
      </c>
      <c r="D233" s="32">
        <f t="shared" si="126"/>
        <v>0</v>
      </c>
      <c r="E233" s="32">
        <f t="shared" si="130"/>
        <v>0</v>
      </c>
      <c r="F233" s="32">
        <f t="shared" si="127"/>
        <v>0</v>
      </c>
      <c r="G233" s="32">
        <f t="shared" si="128"/>
        <v>1</v>
      </c>
      <c r="H233" s="32">
        <v>0</v>
      </c>
      <c r="I233" s="32">
        <v>0</v>
      </c>
      <c r="J233" s="32">
        <v>0</v>
      </c>
      <c r="K233" s="32">
        <v>0</v>
      </c>
      <c r="L233" s="32">
        <f t="shared" si="136"/>
        <v>0</v>
      </c>
      <c r="M233" s="49">
        <v>1</v>
      </c>
      <c r="N233" s="49">
        <v>0</v>
      </c>
      <c r="O233" s="49">
        <v>0</v>
      </c>
      <c r="P233" s="49">
        <v>0</v>
      </c>
      <c r="Q233" s="49">
        <v>1</v>
      </c>
      <c r="R233" s="57">
        <v>0</v>
      </c>
      <c r="S233" s="57">
        <v>0</v>
      </c>
      <c r="T233" s="57">
        <v>0</v>
      </c>
      <c r="U233" s="57">
        <v>0</v>
      </c>
      <c r="V233" s="57">
        <v>0</v>
      </c>
    </row>
    <row r="234" spans="1:22" ht="24.75" thickBot="1" x14ac:dyDescent="0.3">
      <c r="A234" s="3" t="s">
        <v>339</v>
      </c>
      <c r="B234" s="12" t="s">
        <v>340</v>
      </c>
      <c r="C234" s="32">
        <f t="shared" si="129"/>
        <v>0</v>
      </c>
      <c r="D234" s="32">
        <f t="shared" si="126"/>
        <v>0</v>
      </c>
      <c r="E234" s="32">
        <f t="shared" si="130"/>
        <v>0</v>
      </c>
      <c r="F234" s="32">
        <f t="shared" si="127"/>
        <v>0</v>
      </c>
      <c r="G234" s="32">
        <f t="shared" si="128"/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f t="shared" si="136"/>
        <v>0</v>
      </c>
      <c r="M234" s="49">
        <v>0</v>
      </c>
      <c r="N234" s="49">
        <v>0</v>
      </c>
      <c r="O234" s="49">
        <v>0</v>
      </c>
      <c r="P234" s="49">
        <v>0</v>
      </c>
      <c r="Q234" s="49">
        <v>0</v>
      </c>
      <c r="R234" s="57">
        <v>0</v>
      </c>
      <c r="S234" s="57">
        <v>0</v>
      </c>
      <c r="T234" s="57">
        <v>0</v>
      </c>
      <c r="U234" s="57">
        <v>0</v>
      </c>
      <c r="V234" s="57">
        <v>0</v>
      </c>
    </row>
    <row r="235" spans="1:22" ht="15.75" thickBot="1" x14ac:dyDescent="0.3">
      <c r="A235" s="3" t="s">
        <v>341</v>
      </c>
      <c r="B235" s="12" t="s">
        <v>16</v>
      </c>
      <c r="C235" s="32">
        <f t="shared" si="129"/>
        <v>0</v>
      </c>
      <c r="D235" s="32">
        <f t="shared" si="126"/>
        <v>0</v>
      </c>
      <c r="E235" s="32">
        <f t="shared" si="130"/>
        <v>0</v>
      </c>
      <c r="F235" s="32">
        <f t="shared" si="127"/>
        <v>0</v>
      </c>
      <c r="G235" s="32">
        <f t="shared" si="128"/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f t="shared" si="136"/>
        <v>0</v>
      </c>
      <c r="M235" s="49">
        <v>0</v>
      </c>
      <c r="N235" s="49">
        <v>0</v>
      </c>
      <c r="O235" s="49">
        <v>0</v>
      </c>
      <c r="P235" s="49">
        <v>0</v>
      </c>
      <c r="Q235" s="49">
        <v>0</v>
      </c>
      <c r="R235" s="57">
        <v>0</v>
      </c>
      <c r="S235" s="57">
        <v>0</v>
      </c>
      <c r="T235" s="57">
        <v>0</v>
      </c>
      <c r="U235" s="57">
        <v>0</v>
      </c>
      <c r="V235" s="57">
        <v>0</v>
      </c>
    </row>
    <row r="236" spans="1:22" ht="15.75" thickBot="1" x14ac:dyDescent="0.3">
      <c r="A236" s="3" t="s">
        <v>342</v>
      </c>
      <c r="B236" s="12" t="s">
        <v>39</v>
      </c>
      <c r="C236" s="32">
        <f t="shared" si="129"/>
        <v>0</v>
      </c>
      <c r="D236" s="32">
        <f t="shared" si="126"/>
        <v>0</v>
      </c>
      <c r="E236" s="32">
        <f t="shared" si="130"/>
        <v>0</v>
      </c>
      <c r="F236" s="32">
        <f t="shared" si="127"/>
        <v>0</v>
      </c>
      <c r="G236" s="32">
        <f t="shared" si="128"/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f t="shared" si="136"/>
        <v>0</v>
      </c>
      <c r="M236" s="49">
        <v>0</v>
      </c>
      <c r="N236" s="49">
        <v>0</v>
      </c>
      <c r="O236" s="49">
        <v>0</v>
      </c>
      <c r="P236" s="49">
        <v>0</v>
      </c>
      <c r="Q236" s="49">
        <v>0</v>
      </c>
      <c r="R236" s="57">
        <v>0</v>
      </c>
      <c r="S236" s="57">
        <v>0</v>
      </c>
      <c r="T236" s="57">
        <v>0</v>
      </c>
      <c r="U236" s="57">
        <v>0</v>
      </c>
      <c r="V236" s="57">
        <v>0</v>
      </c>
    </row>
    <row r="237" spans="1:22" ht="15.75" thickBot="1" x14ac:dyDescent="0.3">
      <c r="A237" s="3" t="s">
        <v>343</v>
      </c>
      <c r="B237" s="12" t="s">
        <v>344</v>
      </c>
      <c r="C237" s="32">
        <f t="shared" si="129"/>
        <v>2</v>
      </c>
      <c r="D237" s="32">
        <f t="shared" si="126"/>
        <v>0</v>
      </c>
      <c r="E237" s="32">
        <f t="shared" si="130"/>
        <v>0</v>
      </c>
      <c r="F237" s="32">
        <f t="shared" si="127"/>
        <v>2</v>
      </c>
      <c r="G237" s="32">
        <f t="shared" si="128"/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f t="shared" si="136"/>
        <v>0</v>
      </c>
      <c r="M237" s="49">
        <v>2</v>
      </c>
      <c r="N237" s="49">
        <v>0</v>
      </c>
      <c r="O237" s="49">
        <v>0</v>
      </c>
      <c r="P237" s="49">
        <v>2</v>
      </c>
      <c r="Q237" s="49">
        <v>0</v>
      </c>
      <c r="R237" s="57">
        <v>0</v>
      </c>
      <c r="S237" s="57">
        <v>0</v>
      </c>
      <c r="T237" s="57">
        <v>0</v>
      </c>
      <c r="U237" s="57">
        <v>0</v>
      </c>
      <c r="V237" s="57">
        <v>0</v>
      </c>
    </row>
    <row r="238" spans="1:22" ht="15.75" thickBot="1" x14ac:dyDescent="0.3">
      <c r="A238" s="3" t="s">
        <v>345</v>
      </c>
      <c r="B238" s="12" t="s">
        <v>16</v>
      </c>
      <c r="C238" s="32">
        <f t="shared" si="129"/>
        <v>2</v>
      </c>
      <c r="D238" s="32">
        <f t="shared" si="126"/>
        <v>0</v>
      </c>
      <c r="E238" s="32">
        <f t="shared" si="130"/>
        <v>0</v>
      </c>
      <c r="F238" s="32">
        <f t="shared" si="127"/>
        <v>2</v>
      </c>
      <c r="G238" s="32">
        <f t="shared" si="128"/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f t="shared" si="136"/>
        <v>0</v>
      </c>
      <c r="M238" s="49">
        <v>2</v>
      </c>
      <c r="N238" s="49">
        <v>0</v>
      </c>
      <c r="O238" s="49">
        <v>0</v>
      </c>
      <c r="P238" s="49">
        <v>2</v>
      </c>
      <c r="Q238" s="49">
        <v>0</v>
      </c>
      <c r="R238" s="57">
        <v>0</v>
      </c>
      <c r="S238" s="57">
        <v>0</v>
      </c>
      <c r="T238" s="57">
        <v>0</v>
      </c>
      <c r="U238" s="57">
        <v>0</v>
      </c>
      <c r="V238" s="57">
        <v>0</v>
      </c>
    </row>
    <row r="239" spans="1:22" ht="15.75" thickBot="1" x14ac:dyDescent="0.3">
      <c r="A239" s="3" t="s">
        <v>346</v>
      </c>
      <c r="B239" s="12" t="s">
        <v>39</v>
      </c>
      <c r="C239" s="32">
        <f t="shared" si="129"/>
        <v>0</v>
      </c>
      <c r="D239" s="32">
        <f t="shared" si="126"/>
        <v>0</v>
      </c>
      <c r="E239" s="32">
        <f t="shared" si="130"/>
        <v>0</v>
      </c>
      <c r="F239" s="32">
        <f t="shared" si="127"/>
        <v>0</v>
      </c>
      <c r="G239" s="32">
        <f t="shared" si="128"/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f t="shared" si="136"/>
        <v>0</v>
      </c>
      <c r="M239" s="49">
        <v>0</v>
      </c>
      <c r="N239" s="49">
        <v>0</v>
      </c>
      <c r="O239" s="49">
        <v>0</v>
      </c>
      <c r="P239" s="49">
        <v>0</v>
      </c>
      <c r="Q239" s="49">
        <v>0</v>
      </c>
      <c r="R239" s="57">
        <v>0</v>
      </c>
      <c r="S239" s="57">
        <v>0</v>
      </c>
      <c r="T239" s="57">
        <v>0</v>
      </c>
      <c r="U239" s="57">
        <v>0</v>
      </c>
      <c r="V239" s="57">
        <v>0</v>
      </c>
    </row>
    <row r="240" spans="1:22" ht="15.75" thickBot="1" x14ac:dyDescent="0.3">
      <c r="A240" s="3" t="s">
        <v>347</v>
      </c>
      <c r="B240" s="12" t="s">
        <v>348</v>
      </c>
      <c r="C240" s="32">
        <f t="shared" si="129"/>
        <v>0</v>
      </c>
      <c r="D240" s="32">
        <f t="shared" si="126"/>
        <v>0</v>
      </c>
      <c r="E240" s="32">
        <f t="shared" si="130"/>
        <v>0</v>
      </c>
      <c r="F240" s="32">
        <f t="shared" si="127"/>
        <v>0</v>
      </c>
      <c r="G240" s="32">
        <f t="shared" si="128"/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f t="shared" si="136"/>
        <v>0</v>
      </c>
      <c r="M240" s="49">
        <v>0</v>
      </c>
      <c r="N240" s="49">
        <v>0</v>
      </c>
      <c r="O240" s="49">
        <v>0</v>
      </c>
      <c r="P240" s="49">
        <v>0</v>
      </c>
      <c r="Q240" s="49">
        <v>0</v>
      </c>
      <c r="R240" s="57">
        <v>0</v>
      </c>
      <c r="S240" s="57">
        <v>0</v>
      </c>
      <c r="T240" s="57">
        <v>0</v>
      </c>
      <c r="U240" s="57">
        <v>0</v>
      </c>
      <c r="V240" s="57">
        <v>0</v>
      </c>
    </row>
    <row r="241" spans="1:22" ht="15.75" thickBot="1" x14ac:dyDescent="0.3">
      <c r="A241" s="3" t="s">
        <v>349</v>
      </c>
      <c r="B241" s="12" t="s">
        <v>16</v>
      </c>
      <c r="C241" s="32">
        <f t="shared" si="129"/>
        <v>1</v>
      </c>
      <c r="D241" s="32">
        <f t="shared" si="126"/>
        <v>0</v>
      </c>
      <c r="E241" s="32">
        <f t="shared" si="130"/>
        <v>0</v>
      </c>
      <c r="F241" s="32">
        <f t="shared" si="127"/>
        <v>0</v>
      </c>
      <c r="G241" s="32">
        <f t="shared" si="128"/>
        <v>1</v>
      </c>
      <c r="H241" s="32">
        <v>0</v>
      </c>
      <c r="I241" s="32">
        <v>0</v>
      </c>
      <c r="J241" s="32">
        <v>0</v>
      </c>
      <c r="K241" s="32">
        <v>0</v>
      </c>
      <c r="L241" s="32">
        <f t="shared" si="136"/>
        <v>0</v>
      </c>
      <c r="M241" s="49">
        <v>1</v>
      </c>
      <c r="N241" s="49">
        <v>0</v>
      </c>
      <c r="O241" s="49">
        <v>0</v>
      </c>
      <c r="P241" s="49">
        <v>0</v>
      </c>
      <c r="Q241" s="49">
        <v>1</v>
      </c>
      <c r="R241" s="57">
        <v>0</v>
      </c>
      <c r="S241" s="57">
        <v>0</v>
      </c>
      <c r="T241" s="57">
        <v>0</v>
      </c>
      <c r="U241" s="57">
        <v>0</v>
      </c>
      <c r="V241" s="57">
        <v>0</v>
      </c>
    </row>
    <row r="242" spans="1:22" ht="15.75" thickBot="1" x14ac:dyDescent="0.3">
      <c r="A242" s="3" t="s">
        <v>350</v>
      </c>
      <c r="B242" s="12" t="s">
        <v>39</v>
      </c>
      <c r="C242" s="32">
        <f t="shared" si="129"/>
        <v>0</v>
      </c>
      <c r="D242" s="32">
        <f t="shared" si="126"/>
        <v>0</v>
      </c>
      <c r="E242" s="32">
        <f t="shared" si="130"/>
        <v>0</v>
      </c>
      <c r="F242" s="32">
        <f t="shared" si="127"/>
        <v>0</v>
      </c>
      <c r="G242" s="32">
        <f t="shared" si="128"/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f t="shared" si="136"/>
        <v>0</v>
      </c>
      <c r="M242" s="49">
        <v>0</v>
      </c>
      <c r="N242" s="49">
        <v>0</v>
      </c>
      <c r="O242" s="49">
        <v>0</v>
      </c>
      <c r="P242" s="49">
        <v>0</v>
      </c>
      <c r="Q242" s="49">
        <v>0</v>
      </c>
      <c r="R242" s="57">
        <v>0</v>
      </c>
      <c r="S242" s="57">
        <v>0</v>
      </c>
      <c r="T242" s="57">
        <v>0</v>
      </c>
      <c r="U242" s="57">
        <v>0</v>
      </c>
      <c r="V242" s="57">
        <v>0</v>
      </c>
    </row>
    <row r="243" spans="1:22" ht="24.75" thickBot="1" x14ac:dyDescent="0.3">
      <c r="A243" s="3" t="s">
        <v>351</v>
      </c>
      <c r="B243" s="12" t="s">
        <v>352</v>
      </c>
      <c r="C243" s="32">
        <f t="shared" si="129"/>
        <v>0</v>
      </c>
      <c r="D243" s="32">
        <f t="shared" si="126"/>
        <v>0</v>
      </c>
      <c r="E243" s="32">
        <f t="shared" si="130"/>
        <v>0</v>
      </c>
      <c r="F243" s="32">
        <f t="shared" si="127"/>
        <v>0</v>
      </c>
      <c r="G243" s="32">
        <f t="shared" si="128"/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f t="shared" si="136"/>
        <v>0</v>
      </c>
      <c r="M243" s="49">
        <v>0</v>
      </c>
      <c r="N243" s="49">
        <v>0</v>
      </c>
      <c r="O243" s="49">
        <v>0</v>
      </c>
      <c r="P243" s="49">
        <v>0</v>
      </c>
      <c r="Q243" s="49">
        <v>0</v>
      </c>
      <c r="R243" s="57">
        <v>0</v>
      </c>
      <c r="S243" s="57">
        <v>0</v>
      </c>
      <c r="T243" s="57">
        <v>0</v>
      </c>
      <c r="U243" s="57">
        <v>0</v>
      </c>
      <c r="V243" s="57">
        <v>0</v>
      </c>
    </row>
    <row r="244" spans="1:22" ht="15.75" thickBot="1" x14ac:dyDescent="0.3">
      <c r="A244" s="3" t="s">
        <v>353</v>
      </c>
      <c r="B244" s="12" t="s">
        <v>16</v>
      </c>
      <c r="C244" s="32">
        <f t="shared" si="129"/>
        <v>0</v>
      </c>
      <c r="D244" s="32">
        <f t="shared" si="126"/>
        <v>0</v>
      </c>
      <c r="E244" s="32">
        <f t="shared" si="130"/>
        <v>0</v>
      </c>
      <c r="F244" s="32">
        <f t="shared" si="127"/>
        <v>0</v>
      </c>
      <c r="G244" s="32">
        <f t="shared" si="128"/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f t="shared" si="136"/>
        <v>0</v>
      </c>
      <c r="M244" s="49">
        <v>0</v>
      </c>
      <c r="N244" s="49">
        <v>0</v>
      </c>
      <c r="O244" s="49">
        <v>0</v>
      </c>
      <c r="P244" s="49">
        <v>0</v>
      </c>
      <c r="Q244" s="49">
        <v>0</v>
      </c>
      <c r="R244" s="57">
        <v>0</v>
      </c>
      <c r="S244" s="57">
        <v>0</v>
      </c>
      <c r="T244" s="57">
        <v>0</v>
      </c>
      <c r="U244" s="57">
        <v>0</v>
      </c>
      <c r="V244" s="57">
        <v>0</v>
      </c>
    </row>
    <row r="245" spans="1:22" ht="15.75" thickBot="1" x14ac:dyDescent="0.3">
      <c r="A245" s="3" t="s">
        <v>354</v>
      </c>
      <c r="B245" s="12" t="s">
        <v>39</v>
      </c>
      <c r="C245" s="32">
        <f t="shared" si="129"/>
        <v>0</v>
      </c>
      <c r="D245" s="32">
        <f t="shared" si="126"/>
        <v>0</v>
      </c>
      <c r="E245" s="32">
        <f t="shared" si="130"/>
        <v>0</v>
      </c>
      <c r="F245" s="32">
        <f t="shared" si="127"/>
        <v>0</v>
      </c>
      <c r="G245" s="32">
        <f t="shared" si="128"/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f t="shared" si="136"/>
        <v>0</v>
      </c>
      <c r="M245" s="49">
        <v>0</v>
      </c>
      <c r="N245" s="49">
        <v>0</v>
      </c>
      <c r="O245" s="49">
        <v>0</v>
      </c>
      <c r="P245" s="49">
        <v>0</v>
      </c>
      <c r="Q245" s="49">
        <v>0</v>
      </c>
      <c r="R245" s="57">
        <v>0</v>
      </c>
      <c r="S245" s="57">
        <v>0</v>
      </c>
      <c r="T245" s="57">
        <v>0</v>
      </c>
      <c r="U245" s="57">
        <v>0</v>
      </c>
      <c r="V245" s="57">
        <v>0</v>
      </c>
    </row>
    <row r="246" spans="1:22" ht="48.75" thickBot="1" x14ac:dyDescent="0.3">
      <c r="A246" s="4" t="s">
        <v>355</v>
      </c>
      <c r="B246" s="10" t="s">
        <v>356</v>
      </c>
      <c r="C246" s="33">
        <f t="shared" si="129"/>
        <v>0</v>
      </c>
      <c r="D246" s="33">
        <f t="shared" si="126"/>
        <v>0</v>
      </c>
      <c r="E246" s="33">
        <f t="shared" si="130"/>
        <v>0</v>
      </c>
      <c r="F246" s="33">
        <f t="shared" si="127"/>
        <v>0</v>
      </c>
      <c r="G246" s="33">
        <f t="shared" si="128"/>
        <v>0</v>
      </c>
      <c r="H246" s="33">
        <v>0</v>
      </c>
      <c r="I246" s="33">
        <v>0</v>
      </c>
      <c r="J246" s="33">
        <v>0</v>
      </c>
      <c r="K246" s="33">
        <v>0</v>
      </c>
      <c r="L246" s="33">
        <f t="shared" si="136"/>
        <v>0</v>
      </c>
      <c r="M246" s="38">
        <v>0</v>
      </c>
      <c r="N246" s="38">
        <v>0</v>
      </c>
      <c r="O246" s="38">
        <v>0</v>
      </c>
      <c r="P246" s="38">
        <v>0</v>
      </c>
      <c r="Q246" s="38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 ht="24.75" thickBot="1" x14ac:dyDescent="0.3">
      <c r="A247" s="4" t="s">
        <v>357</v>
      </c>
      <c r="B247" s="10" t="s">
        <v>358</v>
      </c>
      <c r="C247" s="33">
        <f t="shared" si="129"/>
        <v>16</v>
      </c>
      <c r="D247" s="33">
        <f t="shared" si="126"/>
        <v>0</v>
      </c>
      <c r="E247" s="33">
        <f t="shared" si="130"/>
        <v>0</v>
      </c>
      <c r="F247" s="33">
        <f t="shared" si="127"/>
        <v>13</v>
      </c>
      <c r="G247" s="33">
        <f t="shared" si="128"/>
        <v>3</v>
      </c>
      <c r="H247" s="33">
        <v>0</v>
      </c>
      <c r="I247" s="33">
        <v>0</v>
      </c>
      <c r="J247" s="33">
        <v>0</v>
      </c>
      <c r="K247" s="33">
        <v>0</v>
      </c>
      <c r="L247" s="33">
        <f t="shared" si="136"/>
        <v>0</v>
      </c>
      <c r="M247" s="38">
        <v>16</v>
      </c>
      <c r="N247" s="38">
        <v>0</v>
      </c>
      <c r="O247" s="38">
        <v>0</v>
      </c>
      <c r="P247" s="38">
        <v>13</v>
      </c>
      <c r="Q247" s="38">
        <v>3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 ht="36.75" thickBot="1" x14ac:dyDescent="0.3">
      <c r="A248" s="4" t="s">
        <v>359</v>
      </c>
      <c r="B248" s="10" t="s">
        <v>360</v>
      </c>
      <c r="C248" s="33">
        <f t="shared" si="129"/>
        <v>0</v>
      </c>
      <c r="D248" s="33">
        <f t="shared" si="126"/>
        <v>0</v>
      </c>
      <c r="E248" s="33">
        <f t="shared" si="130"/>
        <v>0</v>
      </c>
      <c r="F248" s="33">
        <f t="shared" si="127"/>
        <v>0</v>
      </c>
      <c r="G248" s="33">
        <f t="shared" si="128"/>
        <v>0</v>
      </c>
      <c r="H248" s="33">
        <v>0</v>
      </c>
      <c r="I248" s="33">
        <v>0</v>
      </c>
      <c r="J248" s="33">
        <v>0</v>
      </c>
      <c r="K248" s="33">
        <v>0</v>
      </c>
      <c r="L248" s="33">
        <f t="shared" si="136"/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 ht="24.75" thickBot="1" x14ac:dyDescent="0.3">
      <c r="A249" s="4" t="s">
        <v>361</v>
      </c>
      <c r="B249" s="10" t="s">
        <v>362</v>
      </c>
      <c r="C249" s="33">
        <f t="shared" si="129"/>
        <v>0</v>
      </c>
      <c r="D249" s="33">
        <f t="shared" si="126"/>
        <v>0</v>
      </c>
      <c r="E249" s="33">
        <f t="shared" si="130"/>
        <v>0</v>
      </c>
      <c r="F249" s="33">
        <f t="shared" si="127"/>
        <v>0</v>
      </c>
      <c r="G249" s="33">
        <f t="shared" si="128"/>
        <v>0</v>
      </c>
      <c r="H249" s="33">
        <v>0</v>
      </c>
      <c r="I249" s="33">
        <v>0</v>
      </c>
      <c r="J249" s="33">
        <v>0</v>
      </c>
      <c r="K249" s="33">
        <v>0</v>
      </c>
      <c r="L249" s="33">
        <f t="shared" si="136"/>
        <v>0</v>
      </c>
      <c r="M249" s="38">
        <v>0</v>
      </c>
      <c r="N249" s="38">
        <v>0</v>
      </c>
      <c r="O249" s="38">
        <v>0</v>
      </c>
      <c r="P249" s="38">
        <v>0</v>
      </c>
      <c r="Q249" s="38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 ht="36.75" thickBot="1" x14ac:dyDescent="0.3">
      <c r="A250" s="4" t="s">
        <v>363</v>
      </c>
      <c r="B250" s="10" t="s">
        <v>364</v>
      </c>
      <c r="C250" s="33">
        <f t="shared" si="129"/>
        <v>0</v>
      </c>
      <c r="D250" s="33">
        <f t="shared" si="126"/>
        <v>0</v>
      </c>
      <c r="E250" s="33">
        <f t="shared" si="130"/>
        <v>0</v>
      </c>
      <c r="F250" s="33">
        <f t="shared" si="127"/>
        <v>0</v>
      </c>
      <c r="G250" s="33">
        <f t="shared" si="128"/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f t="shared" si="136"/>
        <v>0</v>
      </c>
      <c r="M250" s="38">
        <v>0</v>
      </c>
      <c r="N250" s="38">
        <v>0</v>
      </c>
      <c r="O250" s="38">
        <v>0</v>
      </c>
      <c r="P250" s="38">
        <v>0</v>
      </c>
      <c r="Q250" s="38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1" spans="1:22" ht="48.75" thickBot="1" x14ac:dyDescent="0.3">
      <c r="A251" s="4" t="s">
        <v>365</v>
      </c>
      <c r="B251" s="10" t="s">
        <v>366</v>
      </c>
      <c r="C251" s="33">
        <f t="shared" si="129"/>
        <v>0</v>
      </c>
      <c r="D251" s="33">
        <f t="shared" si="126"/>
        <v>0</v>
      </c>
      <c r="E251" s="33">
        <f t="shared" si="130"/>
        <v>0</v>
      </c>
      <c r="F251" s="33">
        <f t="shared" si="127"/>
        <v>0</v>
      </c>
      <c r="G251" s="33">
        <f t="shared" si="128"/>
        <v>0</v>
      </c>
      <c r="H251" s="33">
        <v>0</v>
      </c>
      <c r="I251" s="33">
        <v>0</v>
      </c>
      <c r="J251" s="33">
        <v>0</v>
      </c>
      <c r="K251" s="33">
        <v>0</v>
      </c>
      <c r="L251" s="33">
        <f t="shared" si="136"/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3">
        <v>0</v>
      </c>
      <c r="S251" s="33">
        <v>0</v>
      </c>
      <c r="T251" s="33">
        <v>0</v>
      </c>
      <c r="U251" s="33">
        <v>0</v>
      </c>
      <c r="V251" s="33">
        <v>0</v>
      </c>
    </row>
    <row r="252" spans="1:22" ht="24.75" thickBot="1" x14ac:dyDescent="0.3">
      <c r="A252" s="4" t="s">
        <v>367</v>
      </c>
      <c r="B252" s="10" t="s">
        <v>368</v>
      </c>
      <c r="C252" s="33">
        <f t="shared" si="129"/>
        <v>0</v>
      </c>
      <c r="D252" s="33">
        <f t="shared" si="126"/>
        <v>0</v>
      </c>
      <c r="E252" s="33">
        <f t="shared" si="130"/>
        <v>0</v>
      </c>
      <c r="F252" s="33">
        <f t="shared" si="127"/>
        <v>0</v>
      </c>
      <c r="G252" s="33">
        <f t="shared" si="128"/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f t="shared" si="136"/>
        <v>0</v>
      </c>
      <c r="M252" s="38">
        <v>0</v>
      </c>
      <c r="N252" s="38">
        <v>0</v>
      </c>
      <c r="O252" s="38">
        <v>0</v>
      </c>
      <c r="P252" s="38">
        <v>0</v>
      </c>
      <c r="Q252" s="38">
        <v>0</v>
      </c>
      <c r="R252" s="33">
        <v>0</v>
      </c>
      <c r="S252" s="33">
        <v>0</v>
      </c>
      <c r="T252" s="33">
        <v>0</v>
      </c>
      <c r="U252" s="33">
        <v>0</v>
      </c>
      <c r="V252" s="33">
        <v>0</v>
      </c>
    </row>
    <row r="253" spans="1:22" ht="36.75" thickBot="1" x14ac:dyDescent="0.3">
      <c r="A253" s="4" t="s">
        <v>369</v>
      </c>
      <c r="B253" s="10" t="s">
        <v>370</v>
      </c>
      <c r="C253" s="33">
        <f t="shared" si="129"/>
        <v>0</v>
      </c>
      <c r="D253" s="33">
        <f t="shared" si="126"/>
        <v>0</v>
      </c>
      <c r="E253" s="33">
        <f t="shared" si="130"/>
        <v>0</v>
      </c>
      <c r="F253" s="33">
        <f t="shared" si="127"/>
        <v>0</v>
      </c>
      <c r="G253" s="33">
        <f t="shared" si="128"/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f t="shared" si="136"/>
        <v>0</v>
      </c>
      <c r="M253" s="38">
        <v>0</v>
      </c>
      <c r="N253" s="38">
        <v>0</v>
      </c>
      <c r="O253" s="38">
        <v>0</v>
      </c>
      <c r="P253" s="38">
        <v>0</v>
      </c>
      <c r="Q253" s="38">
        <v>0</v>
      </c>
      <c r="R253" s="33">
        <v>0</v>
      </c>
      <c r="S253" s="33">
        <v>0</v>
      </c>
      <c r="T253" s="33">
        <v>0</v>
      </c>
      <c r="U253" s="33">
        <v>0</v>
      </c>
      <c r="V253" s="33">
        <v>0</v>
      </c>
    </row>
    <row r="254" spans="1:22" ht="60.75" thickBot="1" x14ac:dyDescent="0.3">
      <c r="A254" s="4" t="s">
        <v>371</v>
      </c>
      <c r="B254" s="10" t="s">
        <v>372</v>
      </c>
      <c r="C254" s="33">
        <f t="shared" si="129"/>
        <v>0</v>
      </c>
      <c r="D254" s="33">
        <f t="shared" si="126"/>
        <v>0</v>
      </c>
      <c r="E254" s="33">
        <f t="shared" si="130"/>
        <v>0</v>
      </c>
      <c r="F254" s="33">
        <f t="shared" si="127"/>
        <v>0</v>
      </c>
      <c r="G254" s="33">
        <f t="shared" si="128"/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f t="shared" si="136"/>
        <v>0</v>
      </c>
      <c r="M254" s="38">
        <v>0</v>
      </c>
      <c r="N254" s="38">
        <v>0</v>
      </c>
      <c r="O254" s="38">
        <v>0</v>
      </c>
      <c r="P254" s="38">
        <v>0</v>
      </c>
      <c r="Q254" s="38">
        <v>0</v>
      </c>
      <c r="R254" s="33">
        <v>0</v>
      </c>
      <c r="S254" s="33">
        <v>0</v>
      </c>
      <c r="T254" s="33">
        <v>0</v>
      </c>
      <c r="U254" s="33">
        <v>0</v>
      </c>
      <c r="V254" s="33">
        <v>0</v>
      </c>
    </row>
    <row r="255" spans="1:22" ht="84.75" thickBot="1" x14ac:dyDescent="0.3">
      <c r="A255" s="4" t="s">
        <v>373</v>
      </c>
      <c r="B255" s="10" t="s">
        <v>374</v>
      </c>
      <c r="C255" s="33">
        <f t="shared" si="129"/>
        <v>0</v>
      </c>
      <c r="D255" s="33">
        <f t="shared" si="126"/>
        <v>0</v>
      </c>
      <c r="E255" s="33">
        <f t="shared" si="130"/>
        <v>0</v>
      </c>
      <c r="F255" s="33">
        <f t="shared" si="127"/>
        <v>0</v>
      </c>
      <c r="G255" s="33">
        <f t="shared" si="128"/>
        <v>0</v>
      </c>
      <c r="H255" s="33">
        <v>0</v>
      </c>
      <c r="I255" s="33">
        <v>0</v>
      </c>
      <c r="J255" s="33">
        <v>0</v>
      </c>
      <c r="K255" s="33">
        <v>0</v>
      </c>
      <c r="L255" s="33">
        <f t="shared" si="136"/>
        <v>0</v>
      </c>
      <c r="M255" s="38">
        <v>0</v>
      </c>
      <c r="N255" s="38">
        <v>0</v>
      </c>
      <c r="O255" s="38">
        <v>0</v>
      </c>
      <c r="P255" s="38">
        <v>0</v>
      </c>
      <c r="Q255" s="38">
        <v>0</v>
      </c>
      <c r="R255" s="33">
        <v>0</v>
      </c>
      <c r="S255" s="33">
        <v>0</v>
      </c>
      <c r="T255" s="33">
        <v>0</v>
      </c>
      <c r="U255" s="33">
        <v>0</v>
      </c>
      <c r="V255" s="33">
        <v>0</v>
      </c>
    </row>
    <row r="256" spans="1:22" ht="36.75" thickBot="1" x14ac:dyDescent="0.3">
      <c r="A256" s="4" t="s">
        <v>375</v>
      </c>
      <c r="B256" s="10" t="s">
        <v>376</v>
      </c>
      <c r="C256" s="33">
        <f t="shared" si="129"/>
        <v>0</v>
      </c>
      <c r="D256" s="33">
        <f t="shared" si="126"/>
        <v>0</v>
      </c>
      <c r="E256" s="33">
        <f t="shared" si="130"/>
        <v>0</v>
      </c>
      <c r="F256" s="33">
        <f t="shared" si="127"/>
        <v>0</v>
      </c>
      <c r="G256" s="33">
        <f t="shared" si="128"/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f t="shared" si="136"/>
        <v>0</v>
      </c>
      <c r="M256" s="38">
        <v>0</v>
      </c>
      <c r="N256" s="38">
        <v>0</v>
      </c>
      <c r="O256" s="38">
        <v>0</v>
      </c>
      <c r="P256" s="38">
        <v>0</v>
      </c>
      <c r="Q256" s="38">
        <v>0</v>
      </c>
      <c r="R256" s="33">
        <v>0</v>
      </c>
      <c r="S256" s="33">
        <v>0</v>
      </c>
      <c r="T256" s="33">
        <v>0</v>
      </c>
      <c r="U256" s="33">
        <v>0</v>
      </c>
      <c r="V256" s="33">
        <v>0</v>
      </c>
    </row>
    <row r="257" spans="1:22" ht="36.75" thickBot="1" x14ac:dyDescent="0.3">
      <c r="A257" s="3" t="s">
        <v>377</v>
      </c>
      <c r="B257" s="12" t="s">
        <v>378</v>
      </c>
      <c r="C257" s="32">
        <f t="shared" si="129"/>
        <v>0</v>
      </c>
      <c r="D257" s="32">
        <f t="shared" si="126"/>
        <v>0</v>
      </c>
      <c r="E257" s="32">
        <f t="shared" si="130"/>
        <v>0</v>
      </c>
      <c r="F257" s="32">
        <f t="shared" si="127"/>
        <v>0</v>
      </c>
      <c r="G257" s="32">
        <f t="shared" si="128"/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f t="shared" si="136"/>
        <v>0</v>
      </c>
      <c r="M257" s="49">
        <v>0</v>
      </c>
      <c r="N257" s="49">
        <v>0</v>
      </c>
      <c r="O257" s="49">
        <v>0</v>
      </c>
      <c r="P257" s="49">
        <v>0</v>
      </c>
      <c r="Q257" s="49">
        <v>0</v>
      </c>
      <c r="R257" s="57">
        <v>0</v>
      </c>
      <c r="S257" s="57">
        <v>0</v>
      </c>
      <c r="T257" s="57">
        <v>0</v>
      </c>
      <c r="U257" s="57">
        <v>0</v>
      </c>
      <c r="V257" s="57">
        <v>0</v>
      </c>
    </row>
    <row r="258" spans="1:22" ht="36.75" thickBot="1" x14ac:dyDescent="0.3">
      <c r="A258" s="3" t="s">
        <v>379</v>
      </c>
      <c r="B258" s="12" t="s">
        <v>380</v>
      </c>
      <c r="C258" s="32">
        <f t="shared" si="129"/>
        <v>0</v>
      </c>
      <c r="D258" s="32">
        <f t="shared" si="126"/>
        <v>0</v>
      </c>
      <c r="E258" s="32">
        <f t="shared" si="130"/>
        <v>0</v>
      </c>
      <c r="F258" s="32">
        <f t="shared" si="127"/>
        <v>0</v>
      </c>
      <c r="G258" s="32">
        <f t="shared" si="128"/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f t="shared" si="136"/>
        <v>0</v>
      </c>
      <c r="M258" s="49">
        <v>0</v>
      </c>
      <c r="N258" s="49">
        <v>0</v>
      </c>
      <c r="O258" s="49">
        <v>0</v>
      </c>
      <c r="P258" s="49">
        <v>0</v>
      </c>
      <c r="Q258" s="49">
        <v>0</v>
      </c>
      <c r="R258" s="57">
        <v>0</v>
      </c>
      <c r="S258" s="57">
        <v>0</v>
      </c>
      <c r="T258" s="57">
        <v>0</v>
      </c>
      <c r="U258" s="57">
        <v>0</v>
      </c>
      <c r="V258" s="57">
        <v>0</v>
      </c>
    </row>
    <row r="259" spans="1:22" ht="36.75" thickBot="1" x14ac:dyDescent="0.3">
      <c r="A259" s="3" t="s">
        <v>381</v>
      </c>
      <c r="B259" s="12" t="s">
        <v>382</v>
      </c>
      <c r="C259" s="32">
        <f t="shared" si="129"/>
        <v>0</v>
      </c>
      <c r="D259" s="32">
        <f t="shared" si="126"/>
        <v>0</v>
      </c>
      <c r="E259" s="32">
        <f t="shared" si="130"/>
        <v>0</v>
      </c>
      <c r="F259" s="32">
        <f t="shared" si="127"/>
        <v>0</v>
      </c>
      <c r="G259" s="32">
        <f t="shared" si="128"/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49">
        <v>0</v>
      </c>
      <c r="N259" s="49">
        <v>0</v>
      </c>
      <c r="O259" s="49">
        <v>0</v>
      </c>
      <c r="P259" s="49">
        <v>0</v>
      </c>
      <c r="Q259" s="49">
        <v>0</v>
      </c>
      <c r="R259" s="57">
        <v>0</v>
      </c>
      <c r="S259" s="57">
        <v>0</v>
      </c>
      <c r="T259" s="57">
        <v>0</v>
      </c>
      <c r="U259" s="57">
        <v>0</v>
      </c>
      <c r="V259" s="57">
        <v>0</v>
      </c>
    </row>
    <row r="260" spans="1:22" ht="36.75" thickBot="1" x14ac:dyDescent="0.3">
      <c r="A260" s="4" t="s">
        <v>383</v>
      </c>
      <c r="B260" s="10" t="s">
        <v>384</v>
      </c>
      <c r="C260" s="33">
        <f t="shared" si="129"/>
        <v>0</v>
      </c>
      <c r="D260" s="33">
        <f t="shared" si="126"/>
        <v>0</v>
      </c>
      <c r="E260" s="33">
        <f t="shared" si="130"/>
        <v>0</v>
      </c>
      <c r="F260" s="33">
        <f t="shared" si="127"/>
        <v>0</v>
      </c>
      <c r="G260" s="33">
        <f t="shared" si="128"/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f t="shared" si="136"/>
        <v>0</v>
      </c>
      <c r="M260" s="38">
        <v>0</v>
      </c>
      <c r="N260" s="38">
        <v>0</v>
      </c>
      <c r="O260" s="38">
        <v>0</v>
      </c>
      <c r="P260" s="38">
        <v>0</v>
      </c>
      <c r="Q260" s="38">
        <v>0</v>
      </c>
      <c r="R260" s="33">
        <v>0</v>
      </c>
      <c r="S260" s="33">
        <v>0</v>
      </c>
      <c r="T260" s="33">
        <v>0</v>
      </c>
      <c r="U260" s="33">
        <v>0</v>
      </c>
      <c r="V260" s="33">
        <v>0</v>
      </c>
    </row>
    <row r="261" spans="1:22" ht="60.75" thickBot="1" x14ac:dyDescent="0.3">
      <c r="A261" s="4" t="s">
        <v>385</v>
      </c>
      <c r="B261" s="10" t="s">
        <v>386</v>
      </c>
      <c r="C261" s="33">
        <f t="shared" si="129"/>
        <v>0</v>
      </c>
      <c r="D261" s="33">
        <f t="shared" si="126"/>
        <v>0</v>
      </c>
      <c r="E261" s="33">
        <f t="shared" si="130"/>
        <v>0</v>
      </c>
      <c r="F261" s="33">
        <f t="shared" si="127"/>
        <v>0</v>
      </c>
      <c r="G261" s="33">
        <f t="shared" si="128"/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f t="shared" si="136"/>
        <v>0</v>
      </c>
      <c r="M261" s="38">
        <v>0</v>
      </c>
      <c r="N261" s="38">
        <v>0</v>
      </c>
      <c r="O261" s="38">
        <v>0</v>
      </c>
      <c r="P261" s="38">
        <v>0</v>
      </c>
      <c r="Q261" s="38">
        <v>0</v>
      </c>
      <c r="R261" s="33">
        <v>0</v>
      </c>
      <c r="S261" s="33">
        <v>0</v>
      </c>
      <c r="T261" s="33">
        <v>0</v>
      </c>
      <c r="U261" s="33">
        <v>0</v>
      </c>
      <c r="V261" s="33">
        <v>0</v>
      </c>
    </row>
    <row r="262" spans="1:22" ht="36.75" thickBot="1" x14ac:dyDescent="0.3">
      <c r="A262" s="4" t="s">
        <v>387</v>
      </c>
      <c r="B262" s="10" t="s">
        <v>388</v>
      </c>
      <c r="C262" s="33">
        <f t="shared" si="129"/>
        <v>0</v>
      </c>
      <c r="D262" s="33">
        <f t="shared" si="126"/>
        <v>0</v>
      </c>
      <c r="E262" s="33">
        <f t="shared" si="130"/>
        <v>0</v>
      </c>
      <c r="F262" s="33">
        <f t="shared" si="127"/>
        <v>0</v>
      </c>
      <c r="G262" s="33">
        <f t="shared" si="128"/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f t="shared" si="136"/>
        <v>0</v>
      </c>
      <c r="M262" s="38">
        <v>0</v>
      </c>
      <c r="N262" s="38">
        <v>0</v>
      </c>
      <c r="O262" s="38">
        <v>0</v>
      </c>
      <c r="P262" s="38">
        <v>0</v>
      </c>
      <c r="Q262" s="38">
        <v>0</v>
      </c>
      <c r="R262" s="33">
        <v>0</v>
      </c>
      <c r="S262" s="33">
        <v>0</v>
      </c>
      <c r="T262" s="33">
        <v>0</v>
      </c>
      <c r="U262" s="33">
        <v>0</v>
      </c>
      <c r="V262" s="33">
        <v>0</v>
      </c>
    </row>
    <row r="263" spans="1:22" ht="24.75" thickBot="1" x14ac:dyDescent="0.3">
      <c r="A263" s="4" t="s">
        <v>389</v>
      </c>
      <c r="B263" s="10" t="s">
        <v>390</v>
      </c>
      <c r="C263" s="33">
        <f t="shared" si="129"/>
        <v>0</v>
      </c>
      <c r="D263" s="33">
        <f t="shared" si="126"/>
        <v>0</v>
      </c>
      <c r="E263" s="33">
        <f t="shared" si="130"/>
        <v>0</v>
      </c>
      <c r="F263" s="33">
        <f t="shared" si="127"/>
        <v>0</v>
      </c>
      <c r="G263" s="33">
        <f t="shared" si="128"/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f t="shared" si="136"/>
        <v>0</v>
      </c>
      <c r="M263" s="38">
        <v>0</v>
      </c>
      <c r="N263" s="38">
        <v>0</v>
      </c>
      <c r="O263" s="38">
        <v>0</v>
      </c>
      <c r="P263" s="38">
        <v>0</v>
      </c>
      <c r="Q263" s="38">
        <v>0</v>
      </c>
      <c r="R263" s="33">
        <v>0</v>
      </c>
      <c r="S263" s="33">
        <v>0</v>
      </c>
      <c r="T263" s="33">
        <v>0</v>
      </c>
      <c r="U263" s="33">
        <v>0</v>
      </c>
      <c r="V263" s="33">
        <v>0</v>
      </c>
    </row>
    <row r="264" spans="1:22" ht="48.75" thickBot="1" x14ac:dyDescent="0.3">
      <c r="A264" s="3" t="s">
        <v>391</v>
      </c>
      <c r="B264" s="12" t="s">
        <v>392</v>
      </c>
      <c r="C264" s="32">
        <f t="shared" si="129"/>
        <v>0</v>
      </c>
      <c r="D264" s="32">
        <f t="shared" si="126"/>
        <v>0</v>
      </c>
      <c r="E264" s="32">
        <f t="shared" si="130"/>
        <v>0</v>
      </c>
      <c r="F264" s="32">
        <f t="shared" si="127"/>
        <v>0</v>
      </c>
      <c r="G264" s="32">
        <f t="shared" si="128"/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f t="shared" si="136"/>
        <v>0</v>
      </c>
      <c r="M264" s="49">
        <v>0</v>
      </c>
      <c r="N264" s="49">
        <v>0</v>
      </c>
      <c r="O264" s="49">
        <v>0</v>
      </c>
      <c r="P264" s="49">
        <v>0</v>
      </c>
      <c r="Q264" s="49">
        <v>0</v>
      </c>
      <c r="R264" s="57">
        <v>0</v>
      </c>
      <c r="S264" s="57">
        <v>0</v>
      </c>
      <c r="T264" s="57">
        <v>0</v>
      </c>
      <c r="U264" s="57">
        <v>0</v>
      </c>
      <c r="V264" s="57">
        <v>0</v>
      </c>
    </row>
    <row r="265" spans="1:22" ht="72.75" thickBot="1" x14ac:dyDescent="0.3">
      <c r="A265" s="3" t="s">
        <v>393</v>
      </c>
      <c r="B265" s="12" t="s">
        <v>394</v>
      </c>
      <c r="C265" s="32">
        <f t="shared" si="129"/>
        <v>0</v>
      </c>
      <c r="D265" s="32">
        <f t="shared" si="126"/>
        <v>0</v>
      </c>
      <c r="E265" s="32">
        <f t="shared" si="130"/>
        <v>0</v>
      </c>
      <c r="F265" s="32">
        <f t="shared" si="127"/>
        <v>0</v>
      </c>
      <c r="G265" s="32">
        <f t="shared" si="128"/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f t="shared" si="136"/>
        <v>0</v>
      </c>
      <c r="M265" s="49">
        <v>0</v>
      </c>
      <c r="N265" s="49">
        <v>0</v>
      </c>
      <c r="O265" s="49">
        <v>0</v>
      </c>
      <c r="P265" s="49">
        <v>0</v>
      </c>
      <c r="Q265" s="49">
        <v>0</v>
      </c>
      <c r="R265" s="57">
        <v>0</v>
      </c>
      <c r="S265" s="57">
        <v>0</v>
      </c>
      <c r="T265" s="57">
        <v>0</v>
      </c>
      <c r="U265" s="57">
        <v>0</v>
      </c>
      <c r="V265" s="57">
        <v>0</v>
      </c>
    </row>
    <row r="266" spans="1:22" ht="120.75" thickBot="1" x14ac:dyDescent="0.3">
      <c r="A266" s="3" t="s">
        <v>395</v>
      </c>
      <c r="B266" s="12" t="s">
        <v>396</v>
      </c>
      <c r="C266" s="32">
        <f t="shared" si="129"/>
        <v>0</v>
      </c>
      <c r="D266" s="32">
        <f t="shared" si="126"/>
        <v>0</v>
      </c>
      <c r="E266" s="32">
        <f t="shared" si="130"/>
        <v>0</v>
      </c>
      <c r="F266" s="32">
        <f t="shared" si="127"/>
        <v>0</v>
      </c>
      <c r="G266" s="32">
        <f t="shared" si="128"/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f t="shared" si="136"/>
        <v>0</v>
      </c>
      <c r="M266" s="49">
        <v>0</v>
      </c>
      <c r="N266" s="49">
        <v>0</v>
      </c>
      <c r="O266" s="49">
        <v>0</v>
      </c>
      <c r="P266" s="49">
        <v>0</v>
      </c>
      <c r="Q266" s="49">
        <v>0</v>
      </c>
      <c r="R266" s="57">
        <v>0</v>
      </c>
      <c r="S266" s="57">
        <v>0</v>
      </c>
      <c r="T266" s="57">
        <v>0</v>
      </c>
      <c r="U266" s="57">
        <v>0</v>
      </c>
      <c r="V266" s="57">
        <v>0</v>
      </c>
    </row>
    <row r="267" spans="1:22" ht="36.75" thickBot="1" x14ac:dyDescent="0.3">
      <c r="A267" s="3" t="s">
        <v>397</v>
      </c>
      <c r="B267" s="12" t="s">
        <v>398</v>
      </c>
      <c r="C267" s="32">
        <f t="shared" si="129"/>
        <v>0</v>
      </c>
      <c r="D267" s="32">
        <f t="shared" si="126"/>
        <v>0</v>
      </c>
      <c r="E267" s="32">
        <f t="shared" si="130"/>
        <v>0</v>
      </c>
      <c r="F267" s="32">
        <f t="shared" si="127"/>
        <v>0</v>
      </c>
      <c r="G267" s="32">
        <f t="shared" si="128"/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f t="shared" si="136"/>
        <v>0</v>
      </c>
      <c r="M267" s="49">
        <v>0</v>
      </c>
      <c r="N267" s="49">
        <v>0</v>
      </c>
      <c r="O267" s="49">
        <v>0</v>
      </c>
      <c r="P267" s="49">
        <v>0</v>
      </c>
      <c r="Q267" s="49">
        <v>0</v>
      </c>
      <c r="R267" s="57">
        <v>0</v>
      </c>
      <c r="S267" s="57">
        <v>0</v>
      </c>
      <c r="T267" s="57">
        <v>0</v>
      </c>
      <c r="U267" s="57">
        <v>0</v>
      </c>
      <c r="V267" s="57">
        <v>0</v>
      </c>
    </row>
    <row r="268" spans="1:22" ht="36.75" thickBot="1" x14ac:dyDescent="0.3">
      <c r="A268" s="4" t="s">
        <v>399</v>
      </c>
      <c r="B268" s="10" t="s">
        <v>400</v>
      </c>
      <c r="C268" s="33">
        <f t="shared" si="129"/>
        <v>0</v>
      </c>
      <c r="D268" s="33">
        <f t="shared" ref="D268:D331" si="137">SUM(I268,N268,S268)</f>
        <v>0</v>
      </c>
      <c r="E268" s="33">
        <f t="shared" si="130"/>
        <v>0</v>
      </c>
      <c r="F268" s="33">
        <f t="shared" ref="F268:F331" si="138">SUM(K268,P268,U268)</f>
        <v>0</v>
      </c>
      <c r="G268" s="33">
        <f t="shared" ref="G268:G331" si="139">SUM(L268,Q268,V268)</f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f t="shared" si="136"/>
        <v>0</v>
      </c>
      <c r="M268" s="38">
        <v>0</v>
      </c>
      <c r="N268" s="38">
        <v>0</v>
      </c>
      <c r="O268" s="38">
        <v>0</v>
      </c>
      <c r="P268" s="38">
        <v>0</v>
      </c>
      <c r="Q268" s="38">
        <v>0</v>
      </c>
      <c r="R268" s="33">
        <v>0</v>
      </c>
      <c r="S268" s="33">
        <v>0</v>
      </c>
      <c r="T268" s="33">
        <v>0</v>
      </c>
      <c r="U268" s="33">
        <v>0</v>
      </c>
      <c r="V268" s="33">
        <v>0</v>
      </c>
    </row>
    <row r="269" spans="1:22" ht="60.75" thickBot="1" x14ac:dyDescent="0.3">
      <c r="A269" s="4" t="s">
        <v>401</v>
      </c>
      <c r="B269" s="10" t="s">
        <v>402</v>
      </c>
      <c r="C269" s="31">
        <f t="shared" si="129"/>
        <v>0</v>
      </c>
      <c r="D269" s="31">
        <f t="shared" si="137"/>
        <v>0</v>
      </c>
      <c r="E269" s="31">
        <f t="shared" si="130"/>
        <v>0</v>
      </c>
      <c r="F269" s="31">
        <f t="shared" si="138"/>
        <v>0</v>
      </c>
      <c r="G269" s="31">
        <f t="shared" si="139"/>
        <v>0</v>
      </c>
      <c r="H269" s="31">
        <v>0</v>
      </c>
      <c r="I269" s="33">
        <v>0</v>
      </c>
      <c r="J269" s="33">
        <v>0</v>
      </c>
      <c r="K269" s="33">
        <v>0</v>
      </c>
      <c r="L269" s="31">
        <f t="shared" si="136"/>
        <v>0</v>
      </c>
      <c r="M269" s="38">
        <v>0</v>
      </c>
      <c r="N269" s="38">
        <v>0</v>
      </c>
      <c r="O269" s="38">
        <v>0</v>
      </c>
      <c r="P269" s="38">
        <v>0</v>
      </c>
      <c r="Q269" s="38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</row>
    <row r="270" spans="1:22" ht="24.75" thickBot="1" x14ac:dyDescent="0.3">
      <c r="A270" s="4" t="s">
        <v>403</v>
      </c>
      <c r="B270" s="10" t="s">
        <v>404</v>
      </c>
      <c r="C270" s="31">
        <f t="shared" ref="C270:C333" si="140">SUM(H270,M270,R270)</f>
        <v>0</v>
      </c>
      <c r="D270" s="31">
        <f t="shared" si="137"/>
        <v>0</v>
      </c>
      <c r="E270" s="31">
        <f t="shared" si="130"/>
        <v>0</v>
      </c>
      <c r="F270" s="31">
        <f t="shared" si="138"/>
        <v>0</v>
      </c>
      <c r="G270" s="31">
        <f t="shared" si="139"/>
        <v>0</v>
      </c>
      <c r="H270" s="31">
        <v>0</v>
      </c>
      <c r="I270" s="33">
        <v>0</v>
      </c>
      <c r="J270" s="33">
        <v>0</v>
      </c>
      <c r="K270" s="33">
        <v>0</v>
      </c>
      <c r="L270" s="31">
        <f t="shared" si="136"/>
        <v>0</v>
      </c>
      <c r="M270" s="38">
        <v>0</v>
      </c>
      <c r="N270" s="38">
        <v>0</v>
      </c>
      <c r="O270" s="38">
        <v>0</v>
      </c>
      <c r="P270" s="38">
        <v>0</v>
      </c>
      <c r="Q270" s="38">
        <v>0</v>
      </c>
      <c r="R270" s="31">
        <v>0</v>
      </c>
      <c r="S270" s="31">
        <v>0</v>
      </c>
      <c r="T270" s="31">
        <v>0</v>
      </c>
      <c r="U270" s="31">
        <v>0</v>
      </c>
      <c r="V270" s="31">
        <v>0</v>
      </c>
    </row>
    <row r="271" spans="1:22" ht="36.75" thickBot="1" x14ac:dyDescent="0.3">
      <c r="A271" s="4" t="s">
        <v>405</v>
      </c>
      <c r="B271" s="10" t="s">
        <v>406</v>
      </c>
      <c r="C271" s="31">
        <f t="shared" si="140"/>
        <v>0</v>
      </c>
      <c r="D271" s="31">
        <f t="shared" si="137"/>
        <v>0</v>
      </c>
      <c r="E271" s="31">
        <f t="shared" ref="E271:E334" si="141">SUM(J271,O271,T271)</f>
        <v>0</v>
      </c>
      <c r="F271" s="31">
        <f t="shared" si="138"/>
        <v>0</v>
      </c>
      <c r="G271" s="31">
        <f t="shared" si="139"/>
        <v>0</v>
      </c>
      <c r="H271" s="31">
        <v>0</v>
      </c>
      <c r="I271" s="33">
        <v>0</v>
      </c>
      <c r="J271" s="33">
        <v>0</v>
      </c>
      <c r="K271" s="33">
        <v>0</v>
      </c>
      <c r="L271" s="31">
        <f t="shared" si="136"/>
        <v>0</v>
      </c>
      <c r="M271" s="38">
        <v>0</v>
      </c>
      <c r="N271" s="38">
        <v>0</v>
      </c>
      <c r="O271" s="38">
        <v>0</v>
      </c>
      <c r="P271" s="38">
        <v>0</v>
      </c>
      <c r="Q271" s="38">
        <v>0</v>
      </c>
      <c r="R271" s="31">
        <v>0</v>
      </c>
      <c r="S271" s="31">
        <v>0</v>
      </c>
      <c r="T271" s="31">
        <v>0</v>
      </c>
      <c r="U271" s="31">
        <v>0</v>
      </c>
      <c r="V271" s="31">
        <v>0</v>
      </c>
    </row>
    <row r="272" spans="1:22" ht="24.75" thickBot="1" x14ac:dyDescent="0.3">
      <c r="A272" s="4" t="s">
        <v>407</v>
      </c>
      <c r="B272" s="10" t="s">
        <v>408</v>
      </c>
      <c r="C272" s="31">
        <f t="shared" si="140"/>
        <v>480</v>
      </c>
      <c r="D272" s="31">
        <f t="shared" si="137"/>
        <v>0</v>
      </c>
      <c r="E272" s="31">
        <f t="shared" si="141"/>
        <v>0</v>
      </c>
      <c r="F272" s="31">
        <f t="shared" si="138"/>
        <v>390</v>
      </c>
      <c r="G272" s="31">
        <f t="shared" si="139"/>
        <v>90</v>
      </c>
      <c r="H272" s="31">
        <v>0</v>
      </c>
      <c r="I272" s="33">
        <v>0</v>
      </c>
      <c r="J272" s="33">
        <v>0</v>
      </c>
      <c r="K272" s="33">
        <v>0</v>
      </c>
      <c r="L272" s="31">
        <f t="shared" si="136"/>
        <v>0</v>
      </c>
      <c r="M272" s="38">
        <v>480</v>
      </c>
      <c r="N272" s="38">
        <v>0</v>
      </c>
      <c r="O272" s="38">
        <v>0</v>
      </c>
      <c r="P272" s="38">
        <v>390</v>
      </c>
      <c r="Q272" s="38">
        <v>90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</row>
    <row r="273" spans="1:22" ht="72.75" thickBot="1" x14ac:dyDescent="0.3">
      <c r="A273" s="4" t="s">
        <v>409</v>
      </c>
      <c r="B273" s="10" t="s">
        <v>410</v>
      </c>
      <c r="C273" s="31">
        <f t="shared" si="140"/>
        <v>250</v>
      </c>
      <c r="D273" s="31">
        <f t="shared" si="137"/>
        <v>0</v>
      </c>
      <c r="E273" s="31">
        <f t="shared" si="141"/>
        <v>0</v>
      </c>
      <c r="F273" s="31">
        <f t="shared" si="138"/>
        <v>220</v>
      </c>
      <c r="G273" s="31">
        <f t="shared" si="139"/>
        <v>30</v>
      </c>
      <c r="H273" s="31">
        <v>0</v>
      </c>
      <c r="I273" s="33">
        <v>0</v>
      </c>
      <c r="J273" s="33">
        <v>0</v>
      </c>
      <c r="K273" s="33">
        <v>0</v>
      </c>
      <c r="L273" s="31">
        <f t="shared" si="136"/>
        <v>0</v>
      </c>
      <c r="M273" s="38">
        <v>250</v>
      </c>
      <c r="N273" s="38">
        <v>0</v>
      </c>
      <c r="O273" s="38">
        <v>0</v>
      </c>
      <c r="P273" s="38">
        <v>220</v>
      </c>
      <c r="Q273" s="38">
        <v>30</v>
      </c>
      <c r="R273" s="31">
        <v>0</v>
      </c>
      <c r="S273" s="31">
        <v>0</v>
      </c>
      <c r="T273" s="31">
        <v>0</v>
      </c>
      <c r="U273" s="31">
        <v>0</v>
      </c>
      <c r="V273" s="31">
        <v>0</v>
      </c>
    </row>
    <row r="274" spans="1:22" ht="36.75" thickBot="1" x14ac:dyDescent="0.3">
      <c r="A274" s="4" t="s">
        <v>411</v>
      </c>
      <c r="B274" s="10" t="s">
        <v>412</v>
      </c>
      <c r="C274" s="31">
        <f t="shared" si="140"/>
        <v>4</v>
      </c>
      <c r="D274" s="31">
        <f t="shared" si="137"/>
        <v>3</v>
      </c>
      <c r="E274" s="31">
        <f t="shared" si="141"/>
        <v>3</v>
      </c>
      <c r="F274" s="31">
        <f t="shared" si="138"/>
        <v>3</v>
      </c>
      <c r="G274" s="31">
        <f t="shared" si="139"/>
        <v>4</v>
      </c>
      <c r="H274" s="31">
        <v>1</v>
      </c>
      <c r="I274" s="33">
        <v>0</v>
      </c>
      <c r="J274" s="33">
        <v>0</v>
      </c>
      <c r="K274" s="33">
        <v>0</v>
      </c>
      <c r="L274" s="31">
        <f t="shared" si="136"/>
        <v>1</v>
      </c>
      <c r="M274" s="38">
        <v>3</v>
      </c>
      <c r="N274" s="38">
        <v>3</v>
      </c>
      <c r="O274" s="38">
        <v>3</v>
      </c>
      <c r="P274" s="38">
        <v>3</v>
      </c>
      <c r="Q274" s="38">
        <v>3</v>
      </c>
      <c r="R274" s="31">
        <v>0</v>
      </c>
      <c r="S274" s="31">
        <v>0</v>
      </c>
      <c r="T274" s="31">
        <v>0</v>
      </c>
      <c r="U274" s="31">
        <v>0</v>
      </c>
      <c r="V274" s="31">
        <v>0</v>
      </c>
    </row>
    <row r="275" spans="1:22" ht="24.75" thickBot="1" x14ac:dyDescent="0.3">
      <c r="A275" s="2" t="s">
        <v>413</v>
      </c>
      <c r="B275" s="10" t="s">
        <v>414</v>
      </c>
      <c r="C275" s="31">
        <f t="shared" si="140"/>
        <v>3</v>
      </c>
      <c r="D275" s="31">
        <f t="shared" si="137"/>
        <v>0</v>
      </c>
      <c r="E275" s="31">
        <f t="shared" si="141"/>
        <v>0</v>
      </c>
      <c r="F275" s="31">
        <f t="shared" si="138"/>
        <v>0</v>
      </c>
      <c r="G275" s="31">
        <f t="shared" si="139"/>
        <v>3</v>
      </c>
      <c r="H275" s="31">
        <v>0</v>
      </c>
      <c r="I275" s="31">
        <v>0</v>
      </c>
      <c r="J275" s="31">
        <v>0</v>
      </c>
      <c r="K275" s="33">
        <v>0</v>
      </c>
      <c r="L275" s="31">
        <f t="shared" si="136"/>
        <v>0</v>
      </c>
      <c r="M275" s="38">
        <v>3</v>
      </c>
      <c r="N275" s="38">
        <v>0</v>
      </c>
      <c r="O275" s="38">
        <v>0</v>
      </c>
      <c r="P275" s="38">
        <v>0</v>
      </c>
      <c r="Q275" s="38">
        <v>3</v>
      </c>
      <c r="R275" s="31">
        <v>0</v>
      </c>
      <c r="S275" s="31">
        <v>0</v>
      </c>
      <c r="T275" s="31">
        <v>0</v>
      </c>
      <c r="U275" s="31">
        <v>0</v>
      </c>
      <c r="V275" s="31">
        <v>0</v>
      </c>
    </row>
    <row r="276" spans="1:22" ht="15.75" thickBot="1" x14ac:dyDescent="0.3">
      <c r="A276" s="3" t="s">
        <v>415</v>
      </c>
      <c r="B276" s="20" t="s">
        <v>416</v>
      </c>
      <c r="C276" s="32">
        <f t="shared" si="140"/>
        <v>1</v>
      </c>
      <c r="D276" s="32">
        <f t="shared" si="137"/>
        <v>0</v>
      </c>
      <c r="E276" s="32">
        <f t="shared" si="141"/>
        <v>0</v>
      </c>
      <c r="F276" s="32">
        <f t="shared" si="138"/>
        <v>0</v>
      </c>
      <c r="G276" s="32">
        <f t="shared" si="139"/>
        <v>1</v>
      </c>
      <c r="H276" s="32">
        <v>0</v>
      </c>
      <c r="I276" s="32">
        <v>0</v>
      </c>
      <c r="J276" s="32">
        <v>0</v>
      </c>
      <c r="K276" s="32">
        <v>0</v>
      </c>
      <c r="L276" s="32">
        <f t="shared" si="136"/>
        <v>0</v>
      </c>
      <c r="M276" s="49">
        <v>1</v>
      </c>
      <c r="N276" s="49">
        <v>0</v>
      </c>
      <c r="O276" s="49">
        <v>0</v>
      </c>
      <c r="P276" s="49">
        <v>0</v>
      </c>
      <c r="Q276" s="49">
        <v>1</v>
      </c>
      <c r="R276" s="57">
        <v>0</v>
      </c>
      <c r="S276" s="57">
        <v>0</v>
      </c>
      <c r="T276" s="57">
        <v>0</v>
      </c>
      <c r="U276" s="57">
        <v>0</v>
      </c>
      <c r="V276" s="57">
        <v>0</v>
      </c>
    </row>
    <row r="277" spans="1:22" ht="24.75" thickBot="1" x14ac:dyDescent="0.3">
      <c r="A277" s="2" t="s">
        <v>417</v>
      </c>
      <c r="B277" s="10" t="s">
        <v>418</v>
      </c>
      <c r="C277" s="31">
        <f t="shared" si="140"/>
        <v>0</v>
      </c>
      <c r="D277" s="31">
        <f t="shared" si="137"/>
        <v>0</v>
      </c>
      <c r="E277" s="31">
        <f t="shared" si="141"/>
        <v>0</v>
      </c>
      <c r="F277" s="31">
        <f t="shared" si="138"/>
        <v>0</v>
      </c>
      <c r="G277" s="31">
        <f t="shared" si="139"/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f t="shared" si="136"/>
        <v>0</v>
      </c>
      <c r="M277" s="48">
        <v>0</v>
      </c>
      <c r="N277" s="48">
        <v>0</v>
      </c>
      <c r="O277" s="48">
        <v>0</v>
      </c>
      <c r="P277" s="48">
        <v>0</v>
      </c>
      <c r="Q277" s="48">
        <v>0</v>
      </c>
      <c r="R277" s="31">
        <v>0</v>
      </c>
      <c r="S277" s="31">
        <v>0</v>
      </c>
      <c r="T277" s="31">
        <v>0</v>
      </c>
      <c r="U277" s="31">
        <v>0</v>
      </c>
      <c r="V277" s="31">
        <v>0</v>
      </c>
    </row>
    <row r="278" spans="1:22" ht="15.75" thickBot="1" x14ac:dyDescent="0.3">
      <c r="A278" s="2" t="s">
        <v>419</v>
      </c>
      <c r="B278" s="13" t="s">
        <v>420</v>
      </c>
      <c r="C278" s="31">
        <f t="shared" si="140"/>
        <v>0</v>
      </c>
      <c r="D278" s="31">
        <f t="shared" si="137"/>
        <v>0</v>
      </c>
      <c r="E278" s="31">
        <f t="shared" si="141"/>
        <v>0</v>
      </c>
      <c r="F278" s="31">
        <f t="shared" si="138"/>
        <v>0</v>
      </c>
      <c r="G278" s="31">
        <f t="shared" si="139"/>
        <v>0</v>
      </c>
      <c r="H278" s="31">
        <v>0</v>
      </c>
      <c r="I278" s="31">
        <v>0</v>
      </c>
      <c r="J278" s="31">
        <v>0</v>
      </c>
      <c r="K278" s="31">
        <v>0</v>
      </c>
      <c r="L278" s="31">
        <f t="shared" si="136"/>
        <v>0</v>
      </c>
      <c r="M278" s="48">
        <v>0</v>
      </c>
      <c r="N278" s="48">
        <v>0</v>
      </c>
      <c r="O278" s="48">
        <v>0</v>
      </c>
      <c r="P278" s="56">
        <v>0</v>
      </c>
      <c r="Q278" s="56">
        <v>0</v>
      </c>
      <c r="R278" s="31">
        <v>0</v>
      </c>
      <c r="S278" s="31">
        <v>0</v>
      </c>
      <c r="T278" s="31">
        <v>0</v>
      </c>
      <c r="U278" s="31">
        <v>0</v>
      </c>
      <c r="V278" s="31">
        <v>0</v>
      </c>
    </row>
    <row r="279" spans="1:22" ht="84.75" thickBot="1" x14ac:dyDescent="0.3">
      <c r="A279" s="4" t="s">
        <v>421</v>
      </c>
      <c r="B279" s="10" t="s">
        <v>422</v>
      </c>
      <c r="C279" s="31">
        <f t="shared" si="140"/>
        <v>0</v>
      </c>
      <c r="D279" s="31">
        <f t="shared" si="137"/>
        <v>0</v>
      </c>
      <c r="E279" s="31">
        <f t="shared" si="141"/>
        <v>0</v>
      </c>
      <c r="F279" s="31">
        <f t="shared" si="138"/>
        <v>0</v>
      </c>
      <c r="G279" s="31">
        <f t="shared" si="139"/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f t="shared" si="136"/>
        <v>0</v>
      </c>
      <c r="M279" s="48">
        <v>0</v>
      </c>
      <c r="N279" s="48">
        <v>0</v>
      </c>
      <c r="O279" s="48">
        <v>0</v>
      </c>
      <c r="P279" s="48">
        <v>0</v>
      </c>
      <c r="Q279" s="48">
        <v>0</v>
      </c>
      <c r="R279" s="31">
        <v>0</v>
      </c>
      <c r="S279" s="31">
        <v>0</v>
      </c>
      <c r="T279" s="31">
        <v>0</v>
      </c>
      <c r="U279" s="31">
        <v>0</v>
      </c>
      <c r="V279" s="31">
        <v>0</v>
      </c>
    </row>
    <row r="280" spans="1:22" ht="15.75" thickBot="1" x14ac:dyDescent="0.3">
      <c r="A280" s="3" t="s">
        <v>423</v>
      </c>
      <c r="B280" s="12" t="s">
        <v>424</v>
      </c>
      <c r="C280" s="32">
        <f t="shared" si="140"/>
        <v>0</v>
      </c>
      <c r="D280" s="32">
        <f t="shared" si="137"/>
        <v>0</v>
      </c>
      <c r="E280" s="32">
        <f t="shared" si="141"/>
        <v>0</v>
      </c>
      <c r="F280" s="32">
        <f t="shared" si="138"/>
        <v>0</v>
      </c>
      <c r="G280" s="32">
        <f t="shared" si="139"/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f t="shared" si="136"/>
        <v>0</v>
      </c>
      <c r="M280" s="49">
        <v>0</v>
      </c>
      <c r="N280" s="49">
        <v>0</v>
      </c>
      <c r="O280" s="49">
        <v>0</v>
      </c>
      <c r="P280" s="49">
        <v>0</v>
      </c>
      <c r="Q280" s="49">
        <v>0</v>
      </c>
      <c r="R280" s="57">
        <v>0</v>
      </c>
      <c r="S280" s="57">
        <v>0</v>
      </c>
      <c r="T280" s="57">
        <v>0</v>
      </c>
      <c r="U280" s="57">
        <v>0</v>
      </c>
      <c r="V280" s="57">
        <v>0</v>
      </c>
    </row>
    <row r="281" spans="1:22" ht="24.75" thickBot="1" x14ac:dyDescent="0.3">
      <c r="A281" s="3" t="s">
        <v>425</v>
      </c>
      <c r="B281" s="12" t="s">
        <v>426</v>
      </c>
      <c r="C281" s="32">
        <f t="shared" si="140"/>
        <v>0</v>
      </c>
      <c r="D281" s="32">
        <f t="shared" si="137"/>
        <v>0</v>
      </c>
      <c r="E281" s="32">
        <f t="shared" si="141"/>
        <v>0</v>
      </c>
      <c r="F281" s="32">
        <f t="shared" si="138"/>
        <v>0</v>
      </c>
      <c r="G281" s="32">
        <f t="shared" si="139"/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f t="shared" si="136"/>
        <v>0</v>
      </c>
      <c r="M281" s="49">
        <v>0</v>
      </c>
      <c r="N281" s="49">
        <v>0</v>
      </c>
      <c r="O281" s="49">
        <v>0</v>
      </c>
      <c r="P281" s="49">
        <v>0</v>
      </c>
      <c r="Q281" s="49">
        <v>0</v>
      </c>
      <c r="R281" s="57">
        <v>0</v>
      </c>
      <c r="S281" s="57">
        <v>0</v>
      </c>
      <c r="T281" s="57">
        <v>0</v>
      </c>
      <c r="U281" s="57">
        <v>0</v>
      </c>
      <c r="V281" s="57">
        <v>0</v>
      </c>
    </row>
    <row r="282" spans="1:22" ht="36.75" thickBot="1" x14ac:dyDescent="0.3">
      <c r="A282" s="3" t="s">
        <v>427</v>
      </c>
      <c r="B282" s="12" t="s">
        <v>428</v>
      </c>
      <c r="C282" s="32">
        <f t="shared" si="140"/>
        <v>0</v>
      </c>
      <c r="D282" s="32">
        <f t="shared" si="137"/>
        <v>0</v>
      </c>
      <c r="E282" s="32">
        <f t="shared" si="141"/>
        <v>0</v>
      </c>
      <c r="F282" s="32">
        <f t="shared" si="138"/>
        <v>0</v>
      </c>
      <c r="G282" s="32">
        <f t="shared" si="139"/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f t="shared" si="136"/>
        <v>0</v>
      </c>
      <c r="M282" s="49">
        <v>0</v>
      </c>
      <c r="N282" s="49">
        <v>0</v>
      </c>
      <c r="O282" s="49">
        <v>0</v>
      </c>
      <c r="P282" s="49">
        <v>0</v>
      </c>
      <c r="Q282" s="49">
        <v>0</v>
      </c>
      <c r="R282" s="57">
        <v>0</v>
      </c>
      <c r="S282" s="57">
        <v>0</v>
      </c>
      <c r="T282" s="57">
        <v>0</v>
      </c>
      <c r="U282" s="57">
        <v>0</v>
      </c>
      <c r="V282" s="57">
        <v>0</v>
      </c>
    </row>
    <row r="283" spans="1:22" ht="24.75" thickBot="1" x14ac:dyDescent="0.3">
      <c r="A283" s="3" t="s">
        <v>429</v>
      </c>
      <c r="B283" s="12" t="s">
        <v>430</v>
      </c>
      <c r="C283" s="32">
        <f t="shared" si="140"/>
        <v>0</v>
      </c>
      <c r="D283" s="32">
        <f t="shared" si="137"/>
        <v>0</v>
      </c>
      <c r="E283" s="32">
        <f t="shared" si="141"/>
        <v>0</v>
      </c>
      <c r="F283" s="32">
        <f t="shared" si="138"/>
        <v>0</v>
      </c>
      <c r="G283" s="32">
        <f t="shared" si="139"/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f t="shared" si="136"/>
        <v>0</v>
      </c>
      <c r="M283" s="49">
        <v>0</v>
      </c>
      <c r="N283" s="49">
        <v>0</v>
      </c>
      <c r="O283" s="49">
        <v>0</v>
      </c>
      <c r="P283" s="49">
        <v>0</v>
      </c>
      <c r="Q283" s="49">
        <v>0</v>
      </c>
      <c r="R283" s="57">
        <v>0</v>
      </c>
      <c r="S283" s="57">
        <v>0</v>
      </c>
      <c r="T283" s="57">
        <v>0</v>
      </c>
      <c r="U283" s="57">
        <v>0</v>
      </c>
      <c r="V283" s="57">
        <v>0</v>
      </c>
    </row>
    <row r="284" spans="1:22" ht="15.75" thickBot="1" x14ac:dyDescent="0.3">
      <c r="A284" s="4" t="s">
        <v>431</v>
      </c>
      <c r="B284" s="10" t="s">
        <v>432</v>
      </c>
      <c r="C284" s="33">
        <f t="shared" si="140"/>
        <v>0</v>
      </c>
      <c r="D284" s="33">
        <f t="shared" si="137"/>
        <v>0</v>
      </c>
      <c r="E284" s="33">
        <f t="shared" si="141"/>
        <v>0</v>
      </c>
      <c r="F284" s="33">
        <f t="shared" si="138"/>
        <v>0</v>
      </c>
      <c r="G284" s="33">
        <f t="shared" si="139"/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f t="shared" si="136"/>
        <v>0</v>
      </c>
      <c r="M284" s="38">
        <v>0</v>
      </c>
      <c r="N284" s="38">
        <v>0</v>
      </c>
      <c r="O284" s="38">
        <v>0</v>
      </c>
      <c r="P284" s="38">
        <v>0</v>
      </c>
      <c r="Q284" s="38">
        <v>0</v>
      </c>
      <c r="R284" s="33">
        <v>0</v>
      </c>
      <c r="S284" s="33">
        <v>0</v>
      </c>
      <c r="T284" s="33">
        <v>0</v>
      </c>
      <c r="U284" s="33">
        <v>0</v>
      </c>
      <c r="V284" s="33">
        <v>0</v>
      </c>
    </row>
    <row r="285" spans="1:22" ht="15.75" thickBot="1" x14ac:dyDescent="0.3">
      <c r="A285" s="4" t="s">
        <v>433</v>
      </c>
      <c r="B285" s="10" t="s">
        <v>434</v>
      </c>
      <c r="C285" s="33">
        <f t="shared" si="140"/>
        <v>891</v>
      </c>
      <c r="D285" s="33">
        <f t="shared" si="137"/>
        <v>2</v>
      </c>
      <c r="E285" s="33">
        <f t="shared" si="141"/>
        <v>1</v>
      </c>
      <c r="F285" s="33">
        <f t="shared" si="138"/>
        <v>93</v>
      </c>
      <c r="G285" s="33">
        <f t="shared" si="139"/>
        <v>795</v>
      </c>
      <c r="H285" s="33">
        <v>493</v>
      </c>
      <c r="I285" s="33">
        <v>0</v>
      </c>
      <c r="J285" s="33">
        <v>1</v>
      </c>
      <c r="K285" s="33">
        <v>25</v>
      </c>
      <c r="L285" s="33">
        <v>467</v>
      </c>
      <c r="M285" s="38">
        <v>315</v>
      </c>
      <c r="N285" s="38">
        <v>1</v>
      </c>
      <c r="O285" s="38">
        <v>0</v>
      </c>
      <c r="P285" s="38">
        <v>65</v>
      </c>
      <c r="Q285" s="38">
        <v>249</v>
      </c>
      <c r="R285" s="33">
        <v>83</v>
      </c>
      <c r="S285" s="33">
        <v>1</v>
      </c>
      <c r="T285" s="33">
        <v>0</v>
      </c>
      <c r="U285" s="33">
        <v>3</v>
      </c>
      <c r="V285" s="33">
        <v>79</v>
      </c>
    </row>
    <row r="286" spans="1:22" ht="24.75" thickBot="1" x14ac:dyDescent="0.3">
      <c r="A286" s="4" t="s">
        <v>435</v>
      </c>
      <c r="B286" s="10" t="s">
        <v>436</v>
      </c>
      <c r="C286" s="33">
        <f t="shared" si="140"/>
        <v>1</v>
      </c>
      <c r="D286" s="33">
        <f t="shared" si="137"/>
        <v>1</v>
      </c>
      <c r="E286" s="33">
        <f t="shared" si="141"/>
        <v>0</v>
      </c>
      <c r="F286" s="33">
        <f t="shared" si="138"/>
        <v>0</v>
      </c>
      <c r="G286" s="33">
        <f t="shared" si="139"/>
        <v>0</v>
      </c>
      <c r="H286" s="33">
        <v>0</v>
      </c>
      <c r="I286" s="33">
        <v>0</v>
      </c>
      <c r="J286" s="33">
        <v>0</v>
      </c>
      <c r="K286" s="33">
        <v>0</v>
      </c>
      <c r="L286" s="33">
        <f t="shared" ref="L286:L308" si="142">H286</f>
        <v>0</v>
      </c>
      <c r="M286" s="38">
        <v>1</v>
      </c>
      <c r="N286" s="38">
        <v>1</v>
      </c>
      <c r="O286" s="38">
        <v>0</v>
      </c>
      <c r="P286" s="38">
        <v>0</v>
      </c>
      <c r="Q286" s="38">
        <v>0</v>
      </c>
      <c r="R286" s="33">
        <v>0</v>
      </c>
      <c r="S286" s="33">
        <v>0</v>
      </c>
      <c r="T286" s="33">
        <v>0</v>
      </c>
      <c r="U286" s="33">
        <v>0</v>
      </c>
      <c r="V286" s="33">
        <v>0</v>
      </c>
    </row>
    <row r="287" spans="1:22" ht="36.75" thickBot="1" x14ac:dyDescent="0.3">
      <c r="A287" s="4" t="s">
        <v>437</v>
      </c>
      <c r="B287" s="10" t="s">
        <v>438</v>
      </c>
      <c r="C287" s="33">
        <f t="shared" si="140"/>
        <v>1</v>
      </c>
      <c r="D287" s="33">
        <f t="shared" si="137"/>
        <v>1</v>
      </c>
      <c r="E287" s="33">
        <f t="shared" si="141"/>
        <v>0</v>
      </c>
      <c r="F287" s="33">
        <f t="shared" si="138"/>
        <v>0</v>
      </c>
      <c r="G287" s="33">
        <f t="shared" si="139"/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f t="shared" si="142"/>
        <v>0</v>
      </c>
      <c r="M287" s="38">
        <v>1</v>
      </c>
      <c r="N287" s="38">
        <v>1</v>
      </c>
      <c r="O287" s="38">
        <v>0</v>
      </c>
      <c r="P287" s="38">
        <v>0</v>
      </c>
      <c r="Q287" s="38">
        <v>0</v>
      </c>
      <c r="R287" s="33">
        <v>0</v>
      </c>
      <c r="S287" s="33">
        <v>0</v>
      </c>
      <c r="T287" s="33">
        <v>0</v>
      </c>
      <c r="U287" s="33">
        <v>0</v>
      </c>
      <c r="V287" s="33">
        <v>0</v>
      </c>
    </row>
    <row r="288" spans="1:22" ht="24.75" thickBot="1" x14ac:dyDescent="0.3">
      <c r="A288" s="4" t="s">
        <v>439</v>
      </c>
      <c r="B288" s="10" t="s">
        <v>440</v>
      </c>
      <c r="C288" s="33">
        <f t="shared" si="140"/>
        <v>69</v>
      </c>
      <c r="D288" s="33">
        <f t="shared" si="137"/>
        <v>13</v>
      </c>
      <c r="E288" s="33">
        <f t="shared" si="141"/>
        <v>0</v>
      </c>
      <c r="F288" s="33">
        <f t="shared" si="138"/>
        <v>22</v>
      </c>
      <c r="G288" s="33">
        <f t="shared" si="139"/>
        <v>34</v>
      </c>
      <c r="H288" s="33">
        <v>5</v>
      </c>
      <c r="I288" s="33">
        <v>0</v>
      </c>
      <c r="J288" s="33">
        <v>0</v>
      </c>
      <c r="K288" s="33">
        <v>0</v>
      </c>
      <c r="L288" s="33">
        <v>5</v>
      </c>
      <c r="M288" s="38">
        <v>63</v>
      </c>
      <c r="N288" s="38">
        <v>13</v>
      </c>
      <c r="O288" s="38">
        <v>0</v>
      </c>
      <c r="P288" s="38">
        <v>22</v>
      </c>
      <c r="Q288" s="38">
        <v>28</v>
      </c>
      <c r="R288" s="33">
        <v>1</v>
      </c>
      <c r="S288" s="33">
        <v>0</v>
      </c>
      <c r="T288" s="33">
        <v>0</v>
      </c>
      <c r="U288" s="33">
        <v>0</v>
      </c>
      <c r="V288" s="33">
        <v>1</v>
      </c>
    </row>
    <row r="289" spans="1:22" ht="24.75" thickBot="1" x14ac:dyDescent="0.3">
      <c r="A289" s="4" t="s">
        <v>441</v>
      </c>
      <c r="B289" s="10" t="s">
        <v>442</v>
      </c>
      <c r="C289" s="33">
        <f t="shared" si="140"/>
        <v>19</v>
      </c>
      <c r="D289" s="33">
        <f t="shared" si="137"/>
        <v>13</v>
      </c>
      <c r="E289" s="33">
        <f t="shared" si="141"/>
        <v>0</v>
      </c>
      <c r="F289" s="33">
        <f t="shared" si="138"/>
        <v>6</v>
      </c>
      <c r="G289" s="33">
        <f t="shared" si="139"/>
        <v>0</v>
      </c>
      <c r="H289" s="33">
        <v>0</v>
      </c>
      <c r="I289" s="33">
        <v>0</v>
      </c>
      <c r="J289" s="33">
        <v>0</v>
      </c>
      <c r="K289" s="33">
        <v>0</v>
      </c>
      <c r="L289" s="33">
        <f>H289</f>
        <v>0</v>
      </c>
      <c r="M289" s="38">
        <v>19</v>
      </c>
      <c r="N289" s="38">
        <v>13</v>
      </c>
      <c r="O289" s="38">
        <v>0</v>
      </c>
      <c r="P289" s="38">
        <v>6</v>
      </c>
      <c r="Q289" s="38">
        <v>0</v>
      </c>
      <c r="R289" s="33">
        <v>0</v>
      </c>
      <c r="S289" s="33">
        <v>0</v>
      </c>
      <c r="T289" s="33">
        <v>0</v>
      </c>
      <c r="U289" s="33">
        <v>0</v>
      </c>
      <c r="V289" s="33">
        <v>0</v>
      </c>
    </row>
    <row r="290" spans="1:22" ht="48.75" thickBot="1" x14ac:dyDescent="0.3">
      <c r="A290" s="4" t="s">
        <v>443</v>
      </c>
      <c r="B290" s="10" t="s">
        <v>444</v>
      </c>
      <c r="C290" s="33">
        <f t="shared" si="140"/>
        <v>0</v>
      </c>
      <c r="D290" s="33">
        <f t="shared" si="137"/>
        <v>0</v>
      </c>
      <c r="E290" s="33">
        <f t="shared" si="141"/>
        <v>0</v>
      </c>
      <c r="F290" s="33">
        <f t="shared" si="138"/>
        <v>0</v>
      </c>
      <c r="G290" s="33">
        <f t="shared" si="139"/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f t="shared" si="142"/>
        <v>0</v>
      </c>
      <c r="M290" s="38">
        <v>0</v>
      </c>
      <c r="N290" s="38">
        <v>0</v>
      </c>
      <c r="O290" s="38">
        <v>0</v>
      </c>
      <c r="P290" s="38">
        <v>0</v>
      </c>
      <c r="Q290" s="38">
        <v>0</v>
      </c>
      <c r="R290" s="33">
        <v>0</v>
      </c>
      <c r="S290" s="33">
        <v>0</v>
      </c>
      <c r="T290" s="33">
        <v>0</v>
      </c>
      <c r="U290" s="33">
        <v>0</v>
      </c>
      <c r="V290" s="33">
        <v>0</v>
      </c>
    </row>
    <row r="291" spans="1:22" ht="24.75" thickBot="1" x14ac:dyDescent="0.3">
      <c r="A291" s="3" t="s">
        <v>445</v>
      </c>
      <c r="B291" s="19" t="s">
        <v>446</v>
      </c>
      <c r="C291" s="32">
        <f t="shared" si="140"/>
        <v>0</v>
      </c>
      <c r="D291" s="32">
        <f t="shared" si="137"/>
        <v>0</v>
      </c>
      <c r="E291" s="32">
        <f t="shared" si="141"/>
        <v>0</v>
      </c>
      <c r="F291" s="32">
        <f t="shared" si="138"/>
        <v>0</v>
      </c>
      <c r="G291" s="32">
        <f t="shared" si="139"/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f t="shared" si="142"/>
        <v>0</v>
      </c>
      <c r="M291" s="49">
        <v>0</v>
      </c>
      <c r="N291" s="49">
        <v>0</v>
      </c>
      <c r="O291" s="49">
        <v>0</v>
      </c>
      <c r="P291" s="49">
        <v>0</v>
      </c>
      <c r="Q291" s="49">
        <v>0</v>
      </c>
      <c r="R291" s="57">
        <v>0</v>
      </c>
      <c r="S291" s="57">
        <v>0</v>
      </c>
      <c r="T291" s="57">
        <v>0</v>
      </c>
      <c r="U291" s="57">
        <v>0</v>
      </c>
      <c r="V291" s="57">
        <v>0</v>
      </c>
    </row>
    <row r="292" spans="1:22" ht="36.75" thickBot="1" x14ac:dyDescent="0.3">
      <c r="A292" s="3" t="s">
        <v>447</v>
      </c>
      <c r="B292" s="19" t="s">
        <v>448</v>
      </c>
      <c r="C292" s="32">
        <f t="shared" si="140"/>
        <v>0</v>
      </c>
      <c r="D292" s="32">
        <f t="shared" si="137"/>
        <v>0</v>
      </c>
      <c r="E292" s="32">
        <f t="shared" si="141"/>
        <v>0</v>
      </c>
      <c r="F292" s="32">
        <f t="shared" si="138"/>
        <v>0</v>
      </c>
      <c r="G292" s="32">
        <f t="shared" si="139"/>
        <v>0</v>
      </c>
      <c r="H292" s="32">
        <v>0</v>
      </c>
      <c r="I292" s="32">
        <v>0</v>
      </c>
      <c r="J292" s="32">
        <v>0</v>
      </c>
      <c r="K292" s="32">
        <v>0</v>
      </c>
      <c r="L292" s="32">
        <f t="shared" si="142"/>
        <v>0</v>
      </c>
      <c r="M292" s="49">
        <v>0</v>
      </c>
      <c r="N292" s="49">
        <v>0</v>
      </c>
      <c r="O292" s="49">
        <v>0</v>
      </c>
      <c r="P292" s="49">
        <v>0</v>
      </c>
      <c r="Q292" s="49">
        <v>0</v>
      </c>
      <c r="R292" s="57">
        <v>0</v>
      </c>
      <c r="S292" s="57">
        <v>0</v>
      </c>
      <c r="T292" s="57">
        <v>0</v>
      </c>
      <c r="U292" s="57">
        <v>0</v>
      </c>
      <c r="V292" s="57">
        <v>0</v>
      </c>
    </row>
    <row r="293" spans="1:22" ht="24.75" thickBot="1" x14ac:dyDescent="0.3">
      <c r="A293" s="4" t="s">
        <v>449</v>
      </c>
      <c r="B293" s="10" t="s">
        <v>450</v>
      </c>
      <c r="C293" s="33">
        <f t="shared" si="140"/>
        <v>0</v>
      </c>
      <c r="D293" s="33">
        <f t="shared" si="137"/>
        <v>0</v>
      </c>
      <c r="E293" s="33">
        <f t="shared" si="141"/>
        <v>0</v>
      </c>
      <c r="F293" s="33">
        <f t="shared" si="138"/>
        <v>0</v>
      </c>
      <c r="G293" s="33">
        <f t="shared" si="139"/>
        <v>0</v>
      </c>
      <c r="H293" s="33">
        <v>0</v>
      </c>
      <c r="I293" s="33">
        <v>0</v>
      </c>
      <c r="J293" s="33">
        <v>0</v>
      </c>
      <c r="K293" s="33">
        <v>0</v>
      </c>
      <c r="L293" s="33">
        <f t="shared" si="142"/>
        <v>0</v>
      </c>
      <c r="M293" s="38">
        <v>0</v>
      </c>
      <c r="N293" s="38">
        <v>0</v>
      </c>
      <c r="O293" s="38">
        <v>0</v>
      </c>
      <c r="P293" s="38">
        <v>0</v>
      </c>
      <c r="Q293" s="38">
        <v>0</v>
      </c>
      <c r="R293" s="33">
        <v>0</v>
      </c>
      <c r="S293" s="33">
        <v>0</v>
      </c>
      <c r="T293" s="33">
        <v>0</v>
      </c>
      <c r="U293" s="33">
        <v>0</v>
      </c>
      <c r="V293" s="33">
        <v>0</v>
      </c>
    </row>
    <row r="294" spans="1:22" ht="24.75" thickBot="1" x14ac:dyDescent="0.3">
      <c r="A294" s="3" t="s">
        <v>451</v>
      </c>
      <c r="B294" s="12" t="s">
        <v>452</v>
      </c>
      <c r="C294" s="32">
        <f t="shared" si="140"/>
        <v>0</v>
      </c>
      <c r="D294" s="32">
        <f t="shared" si="137"/>
        <v>0</v>
      </c>
      <c r="E294" s="32">
        <f t="shared" si="141"/>
        <v>0</v>
      </c>
      <c r="F294" s="32">
        <f t="shared" si="138"/>
        <v>0</v>
      </c>
      <c r="G294" s="32">
        <f t="shared" si="139"/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f t="shared" si="142"/>
        <v>0</v>
      </c>
      <c r="M294" s="49">
        <v>0</v>
      </c>
      <c r="N294" s="49">
        <v>0</v>
      </c>
      <c r="O294" s="49">
        <v>0</v>
      </c>
      <c r="P294" s="49">
        <v>0</v>
      </c>
      <c r="Q294" s="49">
        <v>0</v>
      </c>
      <c r="R294" s="57">
        <v>0</v>
      </c>
      <c r="S294" s="57">
        <v>0</v>
      </c>
      <c r="T294" s="57">
        <v>0</v>
      </c>
      <c r="U294" s="57">
        <v>0</v>
      </c>
      <c r="V294" s="57">
        <v>0</v>
      </c>
    </row>
    <row r="295" spans="1:22" ht="36.75" thickBot="1" x14ac:dyDescent="0.3">
      <c r="A295" s="3" t="s">
        <v>453</v>
      </c>
      <c r="B295" s="12" t="s">
        <v>454</v>
      </c>
      <c r="C295" s="32">
        <f t="shared" si="140"/>
        <v>0</v>
      </c>
      <c r="D295" s="32">
        <f t="shared" si="137"/>
        <v>0</v>
      </c>
      <c r="E295" s="32">
        <f t="shared" si="141"/>
        <v>0</v>
      </c>
      <c r="F295" s="32">
        <f t="shared" si="138"/>
        <v>0</v>
      </c>
      <c r="G295" s="32">
        <f t="shared" si="139"/>
        <v>0</v>
      </c>
      <c r="H295" s="32">
        <v>0</v>
      </c>
      <c r="I295" s="32">
        <v>0</v>
      </c>
      <c r="J295" s="32">
        <v>0</v>
      </c>
      <c r="K295" s="32">
        <v>0</v>
      </c>
      <c r="L295" s="32">
        <f t="shared" si="142"/>
        <v>0</v>
      </c>
      <c r="M295" s="49">
        <v>0</v>
      </c>
      <c r="N295" s="49">
        <v>0</v>
      </c>
      <c r="O295" s="49">
        <v>0</v>
      </c>
      <c r="P295" s="49">
        <v>0</v>
      </c>
      <c r="Q295" s="49">
        <v>0</v>
      </c>
      <c r="R295" s="57">
        <v>0</v>
      </c>
      <c r="S295" s="57">
        <v>0</v>
      </c>
      <c r="T295" s="57">
        <v>0</v>
      </c>
      <c r="U295" s="57">
        <v>0</v>
      </c>
      <c r="V295" s="57">
        <v>0</v>
      </c>
    </row>
    <row r="296" spans="1:22" ht="36.75" thickBot="1" x14ac:dyDescent="0.3">
      <c r="A296" s="4" t="s">
        <v>455</v>
      </c>
      <c r="B296" s="10" t="s">
        <v>456</v>
      </c>
      <c r="C296" s="33">
        <f t="shared" si="140"/>
        <v>0</v>
      </c>
      <c r="D296" s="33">
        <f t="shared" si="137"/>
        <v>0</v>
      </c>
      <c r="E296" s="33">
        <f t="shared" si="141"/>
        <v>0</v>
      </c>
      <c r="F296" s="33">
        <f t="shared" si="138"/>
        <v>0</v>
      </c>
      <c r="G296" s="33">
        <f t="shared" si="139"/>
        <v>0</v>
      </c>
      <c r="H296" s="33">
        <v>0</v>
      </c>
      <c r="I296" s="33">
        <v>0</v>
      </c>
      <c r="J296" s="33">
        <v>0</v>
      </c>
      <c r="K296" s="33">
        <v>0</v>
      </c>
      <c r="L296" s="33">
        <f t="shared" si="142"/>
        <v>0</v>
      </c>
      <c r="M296" s="38">
        <v>0</v>
      </c>
      <c r="N296" s="38">
        <v>0</v>
      </c>
      <c r="O296" s="38">
        <v>0</v>
      </c>
      <c r="P296" s="38">
        <v>0</v>
      </c>
      <c r="Q296" s="38">
        <v>0</v>
      </c>
      <c r="R296" s="33">
        <v>0</v>
      </c>
      <c r="S296" s="33">
        <v>0</v>
      </c>
      <c r="T296" s="33">
        <v>0</v>
      </c>
      <c r="U296" s="33">
        <v>0</v>
      </c>
      <c r="V296" s="33">
        <v>0</v>
      </c>
    </row>
    <row r="297" spans="1:22" ht="48.75" thickBot="1" x14ac:dyDescent="0.3">
      <c r="A297" s="3" t="s">
        <v>457</v>
      </c>
      <c r="B297" s="19" t="s">
        <v>458</v>
      </c>
      <c r="C297" s="32">
        <f t="shared" si="140"/>
        <v>0</v>
      </c>
      <c r="D297" s="32">
        <f t="shared" si="137"/>
        <v>0</v>
      </c>
      <c r="E297" s="32">
        <f t="shared" si="141"/>
        <v>0</v>
      </c>
      <c r="F297" s="32">
        <f t="shared" si="138"/>
        <v>0</v>
      </c>
      <c r="G297" s="32">
        <f t="shared" si="139"/>
        <v>0</v>
      </c>
      <c r="H297" s="32">
        <v>0</v>
      </c>
      <c r="I297" s="32">
        <v>0</v>
      </c>
      <c r="J297" s="32">
        <v>0</v>
      </c>
      <c r="K297" s="32">
        <v>0</v>
      </c>
      <c r="L297" s="32">
        <f t="shared" si="142"/>
        <v>0</v>
      </c>
      <c r="M297" s="49">
        <v>0</v>
      </c>
      <c r="N297" s="49">
        <v>0</v>
      </c>
      <c r="O297" s="49">
        <v>0</v>
      </c>
      <c r="P297" s="49">
        <v>0</v>
      </c>
      <c r="Q297" s="49">
        <v>0</v>
      </c>
      <c r="R297" s="57">
        <v>0</v>
      </c>
      <c r="S297" s="57">
        <v>0</v>
      </c>
      <c r="T297" s="57">
        <v>0</v>
      </c>
      <c r="U297" s="57">
        <v>0</v>
      </c>
      <c r="V297" s="57">
        <v>0</v>
      </c>
    </row>
    <row r="298" spans="1:22" ht="60.75" thickBot="1" x14ac:dyDescent="0.3">
      <c r="A298" s="4" t="s">
        <v>459</v>
      </c>
      <c r="B298" s="10" t="s">
        <v>460</v>
      </c>
      <c r="C298" s="33">
        <f t="shared" si="140"/>
        <v>2</v>
      </c>
      <c r="D298" s="33">
        <f t="shared" si="137"/>
        <v>0</v>
      </c>
      <c r="E298" s="33">
        <f t="shared" si="141"/>
        <v>0</v>
      </c>
      <c r="F298" s="33">
        <f t="shared" si="138"/>
        <v>0</v>
      </c>
      <c r="G298" s="33">
        <f t="shared" si="139"/>
        <v>2</v>
      </c>
      <c r="H298" s="33">
        <v>0</v>
      </c>
      <c r="I298" s="33">
        <v>0</v>
      </c>
      <c r="J298" s="33">
        <v>0</v>
      </c>
      <c r="K298" s="33">
        <v>0</v>
      </c>
      <c r="L298" s="33">
        <f t="shared" si="142"/>
        <v>0</v>
      </c>
      <c r="M298" s="38">
        <v>2</v>
      </c>
      <c r="N298" s="38">
        <v>0</v>
      </c>
      <c r="O298" s="38">
        <v>0</v>
      </c>
      <c r="P298" s="38">
        <v>0</v>
      </c>
      <c r="Q298" s="38">
        <v>2</v>
      </c>
      <c r="R298" s="33">
        <v>0</v>
      </c>
      <c r="S298" s="33">
        <v>0</v>
      </c>
      <c r="T298" s="33">
        <v>0</v>
      </c>
      <c r="U298" s="33">
        <v>0</v>
      </c>
      <c r="V298" s="33">
        <v>0</v>
      </c>
    </row>
    <row r="299" spans="1:22" ht="36.75" thickBot="1" x14ac:dyDescent="0.3">
      <c r="A299" s="4" t="s">
        <v>461</v>
      </c>
      <c r="B299" s="10" t="s">
        <v>462</v>
      </c>
      <c r="C299" s="33">
        <f t="shared" si="140"/>
        <v>2</v>
      </c>
      <c r="D299" s="33">
        <f t="shared" si="137"/>
        <v>0</v>
      </c>
      <c r="E299" s="33">
        <f t="shared" si="141"/>
        <v>0</v>
      </c>
      <c r="F299" s="33">
        <f t="shared" si="138"/>
        <v>0</v>
      </c>
      <c r="G299" s="33">
        <f t="shared" si="139"/>
        <v>2</v>
      </c>
      <c r="H299" s="33">
        <v>0</v>
      </c>
      <c r="I299" s="33">
        <v>0</v>
      </c>
      <c r="J299" s="33">
        <v>0</v>
      </c>
      <c r="K299" s="33">
        <v>0</v>
      </c>
      <c r="L299" s="33">
        <f t="shared" si="142"/>
        <v>0</v>
      </c>
      <c r="M299" s="38">
        <v>2</v>
      </c>
      <c r="N299" s="38">
        <v>0</v>
      </c>
      <c r="O299" s="38">
        <v>0</v>
      </c>
      <c r="P299" s="38">
        <v>0</v>
      </c>
      <c r="Q299" s="38">
        <v>2</v>
      </c>
      <c r="R299" s="33">
        <v>0</v>
      </c>
      <c r="S299" s="33">
        <v>0</v>
      </c>
      <c r="T299" s="33">
        <v>0</v>
      </c>
      <c r="U299" s="33">
        <v>0</v>
      </c>
      <c r="V299" s="33">
        <v>0</v>
      </c>
    </row>
    <row r="300" spans="1:22" ht="36.75" thickBot="1" x14ac:dyDescent="0.3">
      <c r="A300" s="3" t="s">
        <v>463</v>
      </c>
      <c r="B300" s="19" t="s">
        <v>464</v>
      </c>
      <c r="C300" s="32">
        <f t="shared" si="140"/>
        <v>1</v>
      </c>
      <c r="D300" s="32">
        <f t="shared" si="137"/>
        <v>0</v>
      </c>
      <c r="E300" s="32">
        <f t="shared" si="141"/>
        <v>0</v>
      </c>
      <c r="F300" s="32">
        <f t="shared" si="138"/>
        <v>0</v>
      </c>
      <c r="G300" s="32">
        <f t="shared" si="139"/>
        <v>1</v>
      </c>
      <c r="H300" s="32">
        <v>0</v>
      </c>
      <c r="I300" s="32">
        <v>0</v>
      </c>
      <c r="J300" s="32">
        <v>0</v>
      </c>
      <c r="K300" s="32">
        <v>0</v>
      </c>
      <c r="L300" s="32">
        <f t="shared" si="142"/>
        <v>0</v>
      </c>
      <c r="M300" s="49">
        <v>1</v>
      </c>
      <c r="N300" s="49">
        <v>0</v>
      </c>
      <c r="O300" s="49">
        <v>0</v>
      </c>
      <c r="P300" s="49">
        <v>0</v>
      </c>
      <c r="Q300" s="49">
        <v>1</v>
      </c>
      <c r="R300" s="57">
        <v>0</v>
      </c>
      <c r="S300" s="57">
        <v>0</v>
      </c>
      <c r="T300" s="57">
        <v>0</v>
      </c>
      <c r="U300" s="57">
        <v>0</v>
      </c>
      <c r="V300" s="57">
        <v>0</v>
      </c>
    </row>
    <row r="301" spans="1:22" ht="36.75" thickBot="1" x14ac:dyDescent="0.3">
      <c r="A301" s="4" t="s">
        <v>465</v>
      </c>
      <c r="B301" s="10" t="s">
        <v>466</v>
      </c>
      <c r="C301" s="33">
        <f t="shared" si="140"/>
        <v>21</v>
      </c>
      <c r="D301" s="33">
        <f t="shared" si="137"/>
        <v>1</v>
      </c>
      <c r="E301" s="33">
        <f t="shared" si="141"/>
        <v>0</v>
      </c>
      <c r="F301" s="33">
        <f t="shared" si="138"/>
        <v>6</v>
      </c>
      <c r="G301" s="33">
        <f t="shared" si="139"/>
        <v>14</v>
      </c>
      <c r="H301" s="33">
        <v>0</v>
      </c>
      <c r="I301" s="33">
        <v>0</v>
      </c>
      <c r="J301" s="33">
        <v>0</v>
      </c>
      <c r="K301" s="33">
        <v>0</v>
      </c>
      <c r="L301" s="33">
        <f t="shared" si="142"/>
        <v>0</v>
      </c>
      <c r="M301" s="38">
        <v>21</v>
      </c>
      <c r="N301" s="38">
        <v>1</v>
      </c>
      <c r="O301" s="38">
        <v>0</v>
      </c>
      <c r="P301" s="38">
        <v>6</v>
      </c>
      <c r="Q301" s="38">
        <v>14</v>
      </c>
      <c r="R301" s="33">
        <v>0</v>
      </c>
      <c r="S301" s="33">
        <v>0</v>
      </c>
      <c r="T301" s="33">
        <v>0</v>
      </c>
      <c r="U301" s="33">
        <v>0</v>
      </c>
      <c r="V301" s="33">
        <v>0</v>
      </c>
    </row>
    <row r="302" spans="1:22" ht="24.75" thickBot="1" x14ac:dyDescent="0.3">
      <c r="A302" s="4" t="s">
        <v>467</v>
      </c>
      <c r="B302" s="10" t="s">
        <v>468</v>
      </c>
      <c r="C302" s="33">
        <f t="shared" si="140"/>
        <v>316</v>
      </c>
      <c r="D302" s="33">
        <f t="shared" si="137"/>
        <v>1</v>
      </c>
      <c r="E302" s="33">
        <f t="shared" si="141"/>
        <v>1</v>
      </c>
      <c r="F302" s="33">
        <f t="shared" si="138"/>
        <v>65</v>
      </c>
      <c r="G302" s="33">
        <f t="shared" si="139"/>
        <v>249</v>
      </c>
      <c r="H302" s="33">
        <v>1</v>
      </c>
      <c r="I302" s="33">
        <v>0</v>
      </c>
      <c r="J302" s="33">
        <v>1</v>
      </c>
      <c r="K302" s="33">
        <v>0</v>
      </c>
      <c r="L302" s="33">
        <v>0</v>
      </c>
      <c r="M302" s="38">
        <v>315</v>
      </c>
      <c r="N302" s="38">
        <v>1</v>
      </c>
      <c r="O302" s="38">
        <v>0</v>
      </c>
      <c r="P302" s="38">
        <v>65</v>
      </c>
      <c r="Q302" s="38">
        <v>249</v>
      </c>
      <c r="R302" s="33">
        <v>0</v>
      </c>
      <c r="S302" s="33">
        <v>0</v>
      </c>
      <c r="T302" s="33">
        <v>0</v>
      </c>
      <c r="U302" s="33">
        <v>0</v>
      </c>
      <c r="V302" s="33">
        <v>0</v>
      </c>
    </row>
    <row r="303" spans="1:22" ht="36.75" thickBot="1" x14ac:dyDescent="0.3">
      <c r="A303" s="4" t="s">
        <v>469</v>
      </c>
      <c r="B303" s="10" t="s">
        <v>466</v>
      </c>
      <c r="C303" s="33">
        <f t="shared" si="140"/>
        <v>21</v>
      </c>
      <c r="D303" s="33">
        <f t="shared" si="137"/>
        <v>1</v>
      </c>
      <c r="E303" s="33">
        <f t="shared" si="141"/>
        <v>0</v>
      </c>
      <c r="F303" s="33">
        <f t="shared" si="138"/>
        <v>6</v>
      </c>
      <c r="G303" s="33">
        <f t="shared" si="139"/>
        <v>14</v>
      </c>
      <c r="H303" s="33">
        <v>0</v>
      </c>
      <c r="I303" s="33">
        <v>0</v>
      </c>
      <c r="J303" s="33">
        <v>0</v>
      </c>
      <c r="K303" s="33">
        <v>0</v>
      </c>
      <c r="L303" s="33">
        <v>0</v>
      </c>
      <c r="M303" s="38">
        <v>21</v>
      </c>
      <c r="N303" s="38">
        <v>1</v>
      </c>
      <c r="O303" s="38">
        <v>0</v>
      </c>
      <c r="P303" s="38">
        <v>6</v>
      </c>
      <c r="Q303" s="38">
        <v>14</v>
      </c>
      <c r="R303" s="33">
        <v>0</v>
      </c>
      <c r="S303" s="33">
        <v>0</v>
      </c>
      <c r="T303" s="33">
        <v>0</v>
      </c>
      <c r="U303" s="33">
        <v>0</v>
      </c>
      <c r="V303" s="33">
        <v>0</v>
      </c>
    </row>
    <row r="304" spans="1:22" ht="15.75" thickBot="1" x14ac:dyDescent="0.3">
      <c r="A304" s="4" t="s">
        <v>470</v>
      </c>
      <c r="B304" s="10" t="s">
        <v>471</v>
      </c>
      <c r="C304" s="33">
        <f t="shared" si="140"/>
        <v>21</v>
      </c>
      <c r="D304" s="33">
        <f t="shared" si="137"/>
        <v>1</v>
      </c>
      <c r="E304" s="33">
        <f t="shared" si="141"/>
        <v>0</v>
      </c>
      <c r="F304" s="33">
        <f t="shared" si="138"/>
        <v>6</v>
      </c>
      <c r="G304" s="33">
        <f t="shared" si="139"/>
        <v>14</v>
      </c>
      <c r="H304" s="33">
        <v>0</v>
      </c>
      <c r="I304" s="33">
        <v>0</v>
      </c>
      <c r="J304" s="33">
        <v>0</v>
      </c>
      <c r="K304" s="33">
        <v>0</v>
      </c>
      <c r="L304" s="33">
        <v>0</v>
      </c>
      <c r="M304" s="38">
        <v>21</v>
      </c>
      <c r="N304" s="38">
        <v>1</v>
      </c>
      <c r="O304" s="38">
        <v>0</v>
      </c>
      <c r="P304" s="38">
        <v>6</v>
      </c>
      <c r="Q304" s="38">
        <v>14</v>
      </c>
      <c r="R304" s="33">
        <v>0</v>
      </c>
      <c r="S304" s="33">
        <v>0</v>
      </c>
      <c r="T304" s="33">
        <v>0</v>
      </c>
      <c r="U304" s="33">
        <v>0</v>
      </c>
      <c r="V304" s="33">
        <v>0</v>
      </c>
    </row>
    <row r="305" spans="1:22" ht="24.75" thickBot="1" x14ac:dyDescent="0.3">
      <c r="A305" s="4" t="s">
        <v>472</v>
      </c>
      <c r="B305" s="10" t="s">
        <v>473</v>
      </c>
      <c r="C305" s="33">
        <f t="shared" si="140"/>
        <v>0</v>
      </c>
      <c r="D305" s="33">
        <f t="shared" si="137"/>
        <v>0</v>
      </c>
      <c r="E305" s="33">
        <f t="shared" si="141"/>
        <v>0</v>
      </c>
      <c r="F305" s="33">
        <f t="shared" si="138"/>
        <v>0</v>
      </c>
      <c r="G305" s="33">
        <f t="shared" si="139"/>
        <v>0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38">
        <v>0</v>
      </c>
      <c r="N305" s="38">
        <v>0</v>
      </c>
      <c r="O305" s="38">
        <v>0</v>
      </c>
      <c r="P305" s="38">
        <v>0</v>
      </c>
      <c r="Q305" s="38">
        <v>0</v>
      </c>
      <c r="R305" s="33">
        <v>0</v>
      </c>
      <c r="S305" s="33">
        <v>0</v>
      </c>
      <c r="T305" s="33">
        <v>0</v>
      </c>
      <c r="U305" s="33">
        <v>0</v>
      </c>
      <c r="V305" s="33">
        <v>0</v>
      </c>
    </row>
    <row r="306" spans="1:22" ht="24.75" thickBot="1" x14ac:dyDescent="0.3">
      <c r="A306" s="4" t="s">
        <v>474</v>
      </c>
      <c r="B306" s="10" t="s">
        <v>475</v>
      </c>
      <c r="C306" s="33">
        <f t="shared" si="140"/>
        <v>0</v>
      </c>
      <c r="D306" s="33">
        <f t="shared" si="137"/>
        <v>0</v>
      </c>
      <c r="E306" s="33">
        <f t="shared" si="141"/>
        <v>0</v>
      </c>
      <c r="F306" s="33">
        <f t="shared" si="138"/>
        <v>0</v>
      </c>
      <c r="G306" s="33">
        <f t="shared" si="139"/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f t="shared" si="142"/>
        <v>0</v>
      </c>
      <c r="M306" s="38">
        <v>0</v>
      </c>
      <c r="N306" s="38">
        <v>0</v>
      </c>
      <c r="O306" s="38">
        <v>0</v>
      </c>
      <c r="P306" s="38">
        <v>0</v>
      </c>
      <c r="Q306" s="38">
        <v>0</v>
      </c>
      <c r="R306" s="33">
        <v>0</v>
      </c>
      <c r="S306" s="33">
        <v>0</v>
      </c>
      <c r="T306" s="33">
        <v>0</v>
      </c>
      <c r="U306" s="33">
        <v>0</v>
      </c>
      <c r="V306" s="33">
        <v>0</v>
      </c>
    </row>
    <row r="307" spans="1:22" ht="36.75" thickBot="1" x14ac:dyDescent="0.3">
      <c r="A307" s="4" t="s">
        <v>476</v>
      </c>
      <c r="B307" s="10" t="s">
        <v>477</v>
      </c>
      <c r="C307" s="33">
        <f t="shared" si="140"/>
        <v>0</v>
      </c>
      <c r="D307" s="33">
        <f t="shared" si="137"/>
        <v>0</v>
      </c>
      <c r="E307" s="33">
        <f t="shared" si="141"/>
        <v>0</v>
      </c>
      <c r="F307" s="33">
        <f t="shared" si="138"/>
        <v>0</v>
      </c>
      <c r="G307" s="33">
        <f t="shared" si="139"/>
        <v>0</v>
      </c>
      <c r="H307" s="33">
        <v>0</v>
      </c>
      <c r="I307" s="33">
        <v>0</v>
      </c>
      <c r="J307" s="33">
        <v>0</v>
      </c>
      <c r="K307" s="33">
        <v>0</v>
      </c>
      <c r="L307" s="33">
        <f t="shared" si="142"/>
        <v>0</v>
      </c>
      <c r="M307" s="38">
        <v>0</v>
      </c>
      <c r="N307" s="38">
        <v>0</v>
      </c>
      <c r="O307" s="38">
        <v>0</v>
      </c>
      <c r="P307" s="38">
        <v>0</v>
      </c>
      <c r="Q307" s="38">
        <v>0</v>
      </c>
      <c r="R307" s="33">
        <v>0</v>
      </c>
      <c r="S307" s="33">
        <v>0</v>
      </c>
      <c r="T307" s="33">
        <v>0</v>
      </c>
      <c r="U307" s="33">
        <v>0</v>
      </c>
      <c r="V307" s="33">
        <v>0</v>
      </c>
    </row>
    <row r="308" spans="1:22" ht="36.75" thickBot="1" x14ac:dyDescent="0.3">
      <c r="A308" s="4" t="s">
        <v>478</v>
      </c>
      <c r="B308" s="10" t="s">
        <v>479</v>
      </c>
      <c r="C308" s="33">
        <f t="shared" si="140"/>
        <v>0</v>
      </c>
      <c r="D308" s="33">
        <f t="shared" si="137"/>
        <v>0</v>
      </c>
      <c r="E308" s="33">
        <f t="shared" si="141"/>
        <v>0</v>
      </c>
      <c r="F308" s="33">
        <f t="shared" si="138"/>
        <v>0</v>
      </c>
      <c r="G308" s="33">
        <f t="shared" si="139"/>
        <v>0</v>
      </c>
      <c r="H308" s="33">
        <v>0</v>
      </c>
      <c r="I308" s="33">
        <v>0</v>
      </c>
      <c r="J308" s="33">
        <v>0</v>
      </c>
      <c r="K308" s="33">
        <v>0</v>
      </c>
      <c r="L308" s="33">
        <f t="shared" si="142"/>
        <v>0</v>
      </c>
      <c r="M308" s="38">
        <v>0</v>
      </c>
      <c r="N308" s="38">
        <v>0</v>
      </c>
      <c r="O308" s="38">
        <v>0</v>
      </c>
      <c r="P308" s="38">
        <v>0</v>
      </c>
      <c r="Q308" s="38">
        <v>0</v>
      </c>
      <c r="R308" s="33">
        <v>0</v>
      </c>
      <c r="S308" s="33">
        <v>0</v>
      </c>
      <c r="T308" s="33">
        <v>0</v>
      </c>
      <c r="U308" s="33">
        <v>0</v>
      </c>
      <c r="V308" s="33">
        <v>0</v>
      </c>
    </row>
    <row r="309" spans="1:22" ht="24.75" thickBot="1" x14ac:dyDescent="0.3">
      <c r="A309" s="2" t="s">
        <v>480</v>
      </c>
      <c r="B309" s="10" t="s">
        <v>481</v>
      </c>
      <c r="C309" s="31">
        <f t="shared" si="140"/>
        <v>5</v>
      </c>
      <c r="D309" s="31">
        <f t="shared" si="137"/>
        <v>4</v>
      </c>
      <c r="E309" s="31">
        <f t="shared" si="141"/>
        <v>4</v>
      </c>
      <c r="F309" s="31">
        <f t="shared" si="138"/>
        <v>4</v>
      </c>
      <c r="G309" s="31">
        <f t="shared" si="139"/>
        <v>4</v>
      </c>
      <c r="H309" s="31">
        <v>1</v>
      </c>
      <c r="I309" s="31">
        <v>0</v>
      </c>
      <c r="J309" s="31">
        <v>0</v>
      </c>
      <c r="K309" s="31">
        <v>0</v>
      </c>
      <c r="L309" s="31">
        <v>0</v>
      </c>
      <c r="M309" s="48">
        <v>4</v>
      </c>
      <c r="N309" s="48">
        <v>4</v>
      </c>
      <c r="O309" s="48">
        <v>4</v>
      </c>
      <c r="P309" s="48">
        <v>4</v>
      </c>
      <c r="Q309" s="48">
        <v>4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</row>
    <row r="310" spans="1:22" ht="15.75" thickBot="1" x14ac:dyDescent="0.3">
      <c r="A310" s="3" t="s">
        <v>482</v>
      </c>
      <c r="B310" s="11" t="s">
        <v>483</v>
      </c>
      <c r="C310" s="32">
        <f t="shared" si="140"/>
        <v>5</v>
      </c>
      <c r="D310" s="32">
        <f t="shared" si="137"/>
        <v>4</v>
      </c>
      <c r="E310" s="32">
        <f t="shared" si="141"/>
        <v>4</v>
      </c>
      <c r="F310" s="32">
        <f t="shared" si="138"/>
        <v>4</v>
      </c>
      <c r="G310" s="32">
        <f t="shared" si="139"/>
        <v>4</v>
      </c>
      <c r="H310" s="32">
        <v>1</v>
      </c>
      <c r="I310" s="32">
        <v>0</v>
      </c>
      <c r="J310" s="32">
        <v>0</v>
      </c>
      <c r="K310" s="32">
        <v>0</v>
      </c>
      <c r="L310" s="32">
        <v>0</v>
      </c>
      <c r="M310" s="49">
        <v>4</v>
      </c>
      <c r="N310" s="49">
        <v>4</v>
      </c>
      <c r="O310" s="49">
        <v>4</v>
      </c>
      <c r="P310" s="49">
        <v>4</v>
      </c>
      <c r="Q310" s="49">
        <v>4</v>
      </c>
      <c r="R310" s="57">
        <v>0</v>
      </c>
      <c r="S310" s="57">
        <v>0</v>
      </c>
      <c r="T310" s="57">
        <v>0</v>
      </c>
      <c r="U310" s="57">
        <v>0</v>
      </c>
      <c r="V310" s="57">
        <v>0</v>
      </c>
    </row>
    <row r="311" spans="1:22" ht="24.75" thickBot="1" x14ac:dyDescent="0.3">
      <c r="A311" s="4" t="s">
        <v>484</v>
      </c>
      <c r="B311" s="10" t="s">
        <v>485</v>
      </c>
      <c r="C311" s="33">
        <f t="shared" si="140"/>
        <v>6</v>
      </c>
      <c r="D311" s="33">
        <f t="shared" si="137"/>
        <v>2</v>
      </c>
      <c r="E311" s="33">
        <f t="shared" si="141"/>
        <v>2</v>
      </c>
      <c r="F311" s="33">
        <f t="shared" si="138"/>
        <v>2</v>
      </c>
      <c r="G311" s="33">
        <f t="shared" si="139"/>
        <v>5</v>
      </c>
      <c r="H311" s="33">
        <v>1</v>
      </c>
      <c r="I311" s="33">
        <v>0</v>
      </c>
      <c r="J311" s="33">
        <v>0</v>
      </c>
      <c r="K311" s="33">
        <v>0</v>
      </c>
      <c r="L311" s="33">
        <v>0</v>
      </c>
      <c r="M311" s="38">
        <v>2</v>
      </c>
      <c r="N311" s="38">
        <v>2</v>
      </c>
      <c r="O311" s="38">
        <v>2</v>
      </c>
      <c r="P311" s="38">
        <v>2</v>
      </c>
      <c r="Q311" s="38">
        <v>2</v>
      </c>
      <c r="R311" s="33">
        <v>3</v>
      </c>
      <c r="S311" s="33">
        <v>0</v>
      </c>
      <c r="T311" s="33">
        <v>0</v>
      </c>
      <c r="U311" s="33">
        <v>0</v>
      </c>
      <c r="V311" s="33">
        <v>3</v>
      </c>
    </row>
    <row r="312" spans="1:22" ht="15.75" thickBot="1" x14ac:dyDescent="0.3">
      <c r="A312" s="3" t="s">
        <v>486</v>
      </c>
      <c r="B312" s="12" t="s">
        <v>16</v>
      </c>
      <c r="C312" s="32">
        <f t="shared" si="140"/>
        <v>6</v>
      </c>
      <c r="D312" s="32">
        <f t="shared" si="137"/>
        <v>2</v>
      </c>
      <c r="E312" s="32">
        <f t="shared" si="141"/>
        <v>2</v>
      </c>
      <c r="F312" s="32">
        <f t="shared" si="138"/>
        <v>2</v>
      </c>
      <c r="G312" s="32">
        <f t="shared" si="139"/>
        <v>5</v>
      </c>
      <c r="H312" s="32">
        <v>1</v>
      </c>
      <c r="I312" s="32">
        <v>0</v>
      </c>
      <c r="J312" s="32">
        <v>0</v>
      </c>
      <c r="K312" s="32">
        <v>0</v>
      </c>
      <c r="L312" s="32">
        <v>0</v>
      </c>
      <c r="M312" s="49">
        <v>2</v>
      </c>
      <c r="N312" s="49">
        <v>2</v>
      </c>
      <c r="O312" s="49">
        <v>2</v>
      </c>
      <c r="P312" s="49">
        <v>2</v>
      </c>
      <c r="Q312" s="49">
        <v>2</v>
      </c>
      <c r="R312" s="57">
        <v>3</v>
      </c>
      <c r="S312" s="57">
        <v>0</v>
      </c>
      <c r="T312" s="57">
        <v>0</v>
      </c>
      <c r="U312" s="57">
        <v>0</v>
      </c>
      <c r="V312" s="57">
        <v>3</v>
      </c>
    </row>
    <row r="313" spans="1:22" ht="15.75" thickBot="1" x14ac:dyDescent="0.3">
      <c r="A313" s="3" t="s">
        <v>487</v>
      </c>
      <c r="B313" s="12" t="s">
        <v>39</v>
      </c>
      <c r="C313" s="32">
        <f t="shared" si="140"/>
        <v>3</v>
      </c>
      <c r="D313" s="32">
        <f t="shared" si="137"/>
        <v>2</v>
      </c>
      <c r="E313" s="32">
        <f t="shared" si="141"/>
        <v>2</v>
      </c>
      <c r="F313" s="32">
        <f t="shared" si="138"/>
        <v>2</v>
      </c>
      <c r="G313" s="32">
        <f t="shared" si="139"/>
        <v>2</v>
      </c>
      <c r="H313" s="32">
        <v>1</v>
      </c>
      <c r="I313" s="32">
        <v>0</v>
      </c>
      <c r="J313" s="32">
        <v>0</v>
      </c>
      <c r="K313" s="32">
        <v>0</v>
      </c>
      <c r="L313" s="32">
        <v>0</v>
      </c>
      <c r="M313" s="49">
        <v>2</v>
      </c>
      <c r="N313" s="49">
        <v>2</v>
      </c>
      <c r="O313" s="49">
        <v>2</v>
      </c>
      <c r="P313" s="49">
        <v>2</v>
      </c>
      <c r="Q313" s="49">
        <v>2</v>
      </c>
      <c r="R313" s="57">
        <v>0</v>
      </c>
      <c r="S313" s="57">
        <v>0</v>
      </c>
      <c r="T313" s="57">
        <v>0</v>
      </c>
      <c r="U313" s="57">
        <v>0</v>
      </c>
      <c r="V313" s="57">
        <v>0</v>
      </c>
    </row>
    <row r="314" spans="1:22" ht="24.75" thickBot="1" x14ac:dyDescent="0.3">
      <c r="A314" s="4" t="s">
        <v>488</v>
      </c>
      <c r="B314" s="10" t="s">
        <v>489</v>
      </c>
      <c r="C314" s="33">
        <f t="shared" si="140"/>
        <v>22</v>
      </c>
      <c r="D314" s="33">
        <f t="shared" si="137"/>
        <v>4</v>
      </c>
      <c r="E314" s="33">
        <f t="shared" si="141"/>
        <v>4</v>
      </c>
      <c r="F314" s="33">
        <f t="shared" si="138"/>
        <v>4</v>
      </c>
      <c r="G314" s="33">
        <f t="shared" si="139"/>
        <v>22</v>
      </c>
      <c r="H314" s="33">
        <v>0</v>
      </c>
      <c r="I314" s="33">
        <v>0</v>
      </c>
      <c r="J314" s="33">
        <v>0</v>
      </c>
      <c r="K314" s="33">
        <v>0</v>
      </c>
      <c r="L314" s="33">
        <v>0</v>
      </c>
      <c r="M314" s="38">
        <v>4</v>
      </c>
      <c r="N314" s="38">
        <v>4</v>
      </c>
      <c r="O314" s="38">
        <v>4</v>
      </c>
      <c r="P314" s="38">
        <v>4</v>
      </c>
      <c r="Q314" s="38">
        <v>4</v>
      </c>
      <c r="R314" s="33">
        <v>18</v>
      </c>
      <c r="S314" s="33">
        <v>0</v>
      </c>
      <c r="T314" s="33">
        <v>0</v>
      </c>
      <c r="U314" s="33">
        <v>0</v>
      </c>
      <c r="V314" s="33">
        <v>18</v>
      </c>
    </row>
    <row r="315" spans="1:22" ht="15.75" thickBot="1" x14ac:dyDescent="0.3">
      <c r="A315" s="4" t="s">
        <v>490</v>
      </c>
      <c r="B315" s="10" t="s">
        <v>491</v>
      </c>
      <c r="C315" s="33">
        <f t="shared" si="140"/>
        <v>482</v>
      </c>
      <c r="D315" s="33">
        <f t="shared" si="137"/>
        <v>48</v>
      </c>
      <c r="E315" s="33">
        <f t="shared" si="141"/>
        <v>0</v>
      </c>
      <c r="F315" s="33">
        <f t="shared" si="138"/>
        <v>110</v>
      </c>
      <c r="G315" s="33">
        <f t="shared" si="139"/>
        <v>324</v>
      </c>
      <c r="H315" s="33">
        <f>-I315</f>
        <v>0</v>
      </c>
      <c r="I315" s="33">
        <v>0</v>
      </c>
      <c r="J315" s="33">
        <v>0</v>
      </c>
      <c r="K315" s="33">
        <v>0</v>
      </c>
      <c r="L315" s="33">
        <f t="shared" ref="L315:L353" si="143">H315</f>
        <v>0</v>
      </c>
      <c r="M315" s="38">
        <v>417</v>
      </c>
      <c r="N315" s="38">
        <v>18</v>
      </c>
      <c r="O315" s="38">
        <v>0</v>
      </c>
      <c r="P315" s="38">
        <v>90</v>
      </c>
      <c r="Q315" s="38">
        <v>309</v>
      </c>
      <c r="R315" s="33">
        <v>65</v>
      </c>
      <c r="S315" s="33">
        <v>30</v>
      </c>
      <c r="T315" s="33">
        <v>0</v>
      </c>
      <c r="U315" s="33">
        <v>20</v>
      </c>
      <c r="V315" s="33">
        <v>15</v>
      </c>
    </row>
    <row r="316" spans="1:22" ht="15.75" thickBot="1" x14ac:dyDescent="0.3">
      <c r="A316" s="2" t="s">
        <v>492</v>
      </c>
      <c r="B316" s="10" t="s">
        <v>493</v>
      </c>
      <c r="C316" s="33">
        <f t="shared" si="140"/>
        <v>0</v>
      </c>
      <c r="D316" s="33">
        <f t="shared" si="137"/>
        <v>0</v>
      </c>
      <c r="E316" s="33">
        <f t="shared" si="141"/>
        <v>0</v>
      </c>
      <c r="F316" s="33">
        <f t="shared" si="138"/>
        <v>0</v>
      </c>
      <c r="G316" s="33">
        <f t="shared" si="139"/>
        <v>0</v>
      </c>
      <c r="H316" s="33">
        <v>0</v>
      </c>
      <c r="I316" s="33">
        <v>0</v>
      </c>
      <c r="J316" s="33">
        <v>0</v>
      </c>
      <c r="K316" s="33">
        <v>0</v>
      </c>
      <c r="L316" s="33">
        <f t="shared" si="143"/>
        <v>0</v>
      </c>
      <c r="M316" s="38">
        <v>0</v>
      </c>
      <c r="N316" s="38">
        <v>0</v>
      </c>
      <c r="O316" s="38">
        <v>0</v>
      </c>
      <c r="P316" s="38">
        <v>0</v>
      </c>
      <c r="Q316" s="38">
        <v>0</v>
      </c>
      <c r="R316" s="33">
        <v>0</v>
      </c>
      <c r="S316" s="33">
        <v>0</v>
      </c>
      <c r="T316" s="33">
        <v>0</v>
      </c>
      <c r="U316" s="33">
        <v>0</v>
      </c>
      <c r="V316" s="33">
        <v>0</v>
      </c>
    </row>
    <row r="317" spans="1:22" ht="15.75" thickBot="1" x14ac:dyDescent="0.3">
      <c r="A317" s="3" t="s">
        <v>494</v>
      </c>
      <c r="B317" s="12" t="s">
        <v>495</v>
      </c>
      <c r="C317" s="35">
        <f t="shared" si="140"/>
        <v>0</v>
      </c>
      <c r="D317" s="35">
        <f t="shared" si="137"/>
        <v>0</v>
      </c>
      <c r="E317" s="35">
        <f t="shared" si="141"/>
        <v>0</v>
      </c>
      <c r="F317" s="35">
        <f t="shared" si="138"/>
        <v>0</v>
      </c>
      <c r="G317" s="35">
        <f t="shared" si="139"/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f t="shared" si="143"/>
        <v>0</v>
      </c>
      <c r="M317" s="49">
        <v>0</v>
      </c>
      <c r="N317" s="49">
        <v>0</v>
      </c>
      <c r="O317" s="49">
        <v>0</v>
      </c>
      <c r="P317" s="49">
        <v>0</v>
      </c>
      <c r="Q317" s="49">
        <v>0</v>
      </c>
      <c r="R317" s="61">
        <v>0</v>
      </c>
      <c r="S317" s="61">
        <v>0</v>
      </c>
      <c r="T317" s="61">
        <v>0</v>
      </c>
      <c r="U317" s="61">
        <v>0</v>
      </c>
      <c r="V317" s="61">
        <v>0</v>
      </c>
    </row>
    <row r="318" spans="1:22" ht="24.75" thickBot="1" x14ac:dyDescent="0.3">
      <c r="A318" s="2" t="s">
        <v>496</v>
      </c>
      <c r="B318" s="10" t="s">
        <v>497</v>
      </c>
      <c r="C318" s="33">
        <f t="shared" si="140"/>
        <v>0</v>
      </c>
      <c r="D318" s="33">
        <f t="shared" si="137"/>
        <v>0</v>
      </c>
      <c r="E318" s="33">
        <f t="shared" si="141"/>
        <v>0</v>
      </c>
      <c r="F318" s="33">
        <f t="shared" si="138"/>
        <v>0</v>
      </c>
      <c r="G318" s="33">
        <f t="shared" si="139"/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f t="shared" si="143"/>
        <v>0</v>
      </c>
      <c r="M318" s="38">
        <v>0</v>
      </c>
      <c r="N318" s="38">
        <v>0</v>
      </c>
      <c r="O318" s="38">
        <v>0</v>
      </c>
      <c r="P318" s="38">
        <v>0</v>
      </c>
      <c r="Q318" s="38">
        <v>0</v>
      </c>
      <c r="R318" s="33">
        <v>0</v>
      </c>
      <c r="S318" s="33">
        <v>0</v>
      </c>
      <c r="T318" s="33">
        <v>0</v>
      </c>
      <c r="U318" s="33">
        <v>0</v>
      </c>
      <c r="V318" s="33">
        <v>0</v>
      </c>
    </row>
    <row r="319" spans="1:22" ht="15.75" thickBot="1" x14ac:dyDescent="0.3">
      <c r="A319" s="3" t="s">
        <v>498</v>
      </c>
      <c r="B319" s="12" t="s">
        <v>499</v>
      </c>
      <c r="C319" s="35">
        <f t="shared" si="140"/>
        <v>0</v>
      </c>
      <c r="D319" s="35">
        <f t="shared" si="137"/>
        <v>0</v>
      </c>
      <c r="E319" s="35">
        <f t="shared" si="141"/>
        <v>0</v>
      </c>
      <c r="F319" s="35">
        <f t="shared" si="138"/>
        <v>0</v>
      </c>
      <c r="G319" s="35">
        <f t="shared" si="139"/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f t="shared" si="143"/>
        <v>0</v>
      </c>
      <c r="M319" s="49">
        <v>0</v>
      </c>
      <c r="N319" s="49">
        <v>0</v>
      </c>
      <c r="O319" s="49">
        <v>0</v>
      </c>
      <c r="P319" s="49">
        <v>0</v>
      </c>
      <c r="Q319" s="49">
        <v>0</v>
      </c>
      <c r="R319" s="61">
        <v>0</v>
      </c>
      <c r="S319" s="61">
        <v>0</v>
      </c>
      <c r="T319" s="61">
        <v>0</v>
      </c>
      <c r="U319" s="61">
        <v>0</v>
      </c>
      <c r="V319" s="61">
        <v>0</v>
      </c>
    </row>
    <row r="320" spans="1:22" ht="36.75" thickBot="1" x14ac:dyDescent="0.3">
      <c r="A320" s="3" t="s">
        <v>500</v>
      </c>
      <c r="B320" s="12" t="s">
        <v>501</v>
      </c>
      <c r="C320" s="35">
        <f t="shared" si="140"/>
        <v>0</v>
      </c>
      <c r="D320" s="35">
        <f t="shared" si="137"/>
        <v>0</v>
      </c>
      <c r="E320" s="35">
        <f t="shared" si="141"/>
        <v>0</v>
      </c>
      <c r="F320" s="35">
        <f t="shared" si="138"/>
        <v>0</v>
      </c>
      <c r="G320" s="35">
        <f t="shared" si="139"/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f t="shared" si="143"/>
        <v>0</v>
      </c>
      <c r="M320" s="49">
        <v>0</v>
      </c>
      <c r="N320" s="49">
        <v>0</v>
      </c>
      <c r="O320" s="49">
        <v>0</v>
      </c>
      <c r="P320" s="49">
        <v>0</v>
      </c>
      <c r="Q320" s="49">
        <v>0</v>
      </c>
      <c r="R320" s="61">
        <v>0</v>
      </c>
      <c r="S320" s="61">
        <v>0</v>
      </c>
      <c r="T320" s="61">
        <v>0</v>
      </c>
      <c r="U320" s="61">
        <v>0</v>
      </c>
      <c r="V320" s="61">
        <v>0</v>
      </c>
    </row>
    <row r="321" spans="1:22" ht="24.75" thickBot="1" x14ac:dyDescent="0.3">
      <c r="A321" s="3" t="s">
        <v>502</v>
      </c>
      <c r="B321" s="12" t="s">
        <v>503</v>
      </c>
      <c r="C321" s="35">
        <f t="shared" si="140"/>
        <v>0</v>
      </c>
      <c r="D321" s="35">
        <f t="shared" si="137"/>
        <v>0</v>
      </c>
      <c r="E321" s="35">
        <f t="shared" si="141"/>
        <v>0</v>
      </c>
      <c r="F321" s="35">
        <f t="shared" si="138"/>
        <v>0</v>
      </c>
      <c r="G321" s="35">
        <f t="shared" si="139"/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f t="shared" si="143"/>
        <v>0</v>
      </c>
      <c r="M321" s="49">
        <v>0</v>
      </c>
      <c r="N321" s="49">
        <v>0</v>
      </c>
      <c r="O321" s="49">
        <v>0</v>
      </c>
      <c r="P321" s="49">
        <v>0</v>
      </c>
      <c r="Q321" s="49">
        <v>0</v>
      </c>
      <c r="R321" s="61">
        <v>0</v>
      </c>
      <c r="S321" s="61">
        <v>0</v>
      </c>
      <c r="T321" s="61">
        <v>0</v>
      </c>
      <c r="U321" s="61">
        <v>0</v>
      </c>
      <c r="V321" s="61">
        <v>0</v>
      </c>
    </row>
    <row r="322" spans="1:22" ht="15.75" thickBot="1" x14ac:dyDescent="0.3">
      <c r="A322" s="3" t="s">
        <v>504</v>
      </c>
      <c r="B322" s="12" t="s">
        <v>505</v>
      </c>
      <c r="C322" s="35">
        <f t="shared" si="140"/>
        <v>0</v>
      </c>
      <c r="D322" s="35">
        <f t="shared" si="137"/>
        <v>0</v>
      </c>
      <c r="E322" s="35">
        <f t="shared" si="141"/>
        <v>0</v>
      </c>
      <c r="F322" s="35">
        <f t="shared" si="138"/>
        <v>0</v>
      </c>
      <c r="G322" s="35">
        <f t="shared" si="139"/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f t="shared" si="143"/>
        <v>0</v>
      </c>
      <c r="M322" s="49">
        <v>0</v>
      </c>
      <c r="N322" s="49">
        <v>0</v>
      </c>
      <c r="O322" s="49">
        <v>0</v>
      </c>
      <c r="P322" s="49">
        <v>0</v>
      </c>
      <c r="Q322" s="49">
        <v>0</v>
      </c>
      <c r="R322" s="61">
        <v>0</v>
      </c>
      <c r="S322" s="61">
        <v>0</v>
      </c>
      <c r="T322" s="61">
        <v>0</v>
      </c>
      <c r="U322" s="61">
        <v>0</v>
      </c>
      <c r="V322" s="61">
        <v>0</v>
      </c>
    </row>
    <row r="323" spans="1:22" ht="24.75" thickBot="1" x14ac:dyDescent="0.3">
      <c r="A323" s="2" t="s">
        <v>506</v>
      </c>
      <c r="B323" s="10" t="s">
        <v>507</v>
      </c>
      <c r="C323" s="33">
        <f t="shared" si="140"/>
        <v>0</v>
      </c>
      <c r="D323" s="33">
        <f t="shared" si="137"/>
        <v>0</v>
      </c>
      <c r="E323" s="33">
        <f t="shared" si="141"/>
        <v>0</v>
      </c>
      <c r="F323" s="33">
        <f t="shared" si="138"/>
        <v>0</v>
      </c>
      <c r="G323" s="33">
        <f t="shared" si="139"/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f t="shared" si="143"/>
        <v>0</v>
      </c>
      <c r="M323" s="38">
        <v>0</v>
      </c>
      <c r="N323" s="38">
        <v>0</v>
      </c>
      <c r="O323" s="38">
        <v>0</v>
      </c>
      <c r="P323" s="38">
        <v>0</v>
      </c>
      <c r="Q323" s="38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</row>
    <row r="324" spans="1:22" ht="15.75" thickBot="1" x14ac:dyDescent="0.3">
      <c r="A324" s="3" t="s">
        <v>508</v>
      </c>
      <c r="B324" s="12" t="s">
        <v>509</v>
      </c>
      <c r="C324" s="35">
        <f t="shared" si="140"/>
        <v>0</v>
      </c>
      <c r="D324" s="35">
        <f t="shared" si="137"/>
        <v>0</v>
      </c>
      <c r="E324" s="35">
        <f t="shared" si="141"/>
        <v>0</v>
      </c>
      <c r="F324" s="35">
        <f t="shared" si="138"/>
        <v>0</v>
      </c>
      <c r="G324" s="35">
        <f t="shared" si="139"/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f t="shared" si="143"/>
        <v>0</v>
      </c>
      <c r="M324" s="49">
        <v>0</v>
      </c>
      <c r="N324" s="49">
        <v>0</v>
      </c>
      <c r="O324" s="49">
        <v>0</v>
      </c>
      <c r="P324" s="49">
        <v>0</v>
      </c>
      <c r="Q324" s="49">
        <v>0</v>
      </c>
      <c r="R324" s="61">
        <v>0</v>
      </c>
      <c r="S324" s="61">
        <v>0</v>
      </c>
      <c r="T324" s="61">
        <v>0</v>
      </c>
      <c r="U324" s="61">
        <v>0</v>
      </c>
      <c r="V324" s="61">
        <v>0</v>
      </c>
    </row>
    <row r="325" spans="1:22" ht="15.75" thickBot="1" x14ac:dyDescent="0.3">
      <c r="A325" s="3" t="s">
        <v>510</v>
      </c>
      <c r="B325" s="12" t="s">
        <v>511</v>
      </c>
      <c r="C325" s="35">
        <f t="shared" si="140"/>
        <v>0</v>
      </c>
      <c r="D325" s="35">
        <f t="shared" si="137"/>
        <v>0</v>
      </c>
      <c r="E325" s="35">
        <f t="shared" si="141"/>
        <v>0</v>
      </c>
      <c r="F325" s="35">
        <f t="shared" si="138"/>
        <v>0</v>
      </c>
      <c r="G325" s="35">
        <f t="shared" si="139"/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f t="shared" si="143"/>
        <v>0</v>
      </c>
      <c r="M325" s="49">
        <v>0</v>
      </c>
      <c r="N325" s="49">
        <v>0</v>
      </c>
      <c r="O325" s="49">
        <v>0</v>
      </c>
      <c r="P325" s="49">
        <v>0</v>
      </c>
      <c r="Q325" s="49">
        <v>0</v>
      </c>
      <c r="R325" s="61">
        <v>0</v>
      </c>
      <c r="S325" s="61">
        <v>0</v>
      </c>
      <c r="T325" s="61">
        <v>0</v>
      </c>
      <c r="U325" s="61">
        <v>0</v>
      </c>
      <c r="V325" s="61">
        <v>0</v>
      </c>
    </row>
    <row r="326" spans="1:22" ht="24.75" thickBot="1" x14ac:dyDescent="0.3">
      <c r="A326" s="2" t="s">
        <v>512</v>
      </c>
      <c r="B326" s="10" t="s">
        <v>513</v>
      </c>
      <c r="C326" s="33">
        <f t="shared" si="140"/>
        <v>0</v>
      </c>
      <c r="D326" s="33">
        <f t="shared" si="137"/>
        <v>0</v>
      </c>
      <c r="E326" s="33">
        <f t="shared" si="141"/>
        <v>0</v>
      </c>
      <c r="F326" s="33">
        <f t="shared" si="138"/>
        <v>0</v>
      </c>
      <c r="G326" s="33">
        <f t="shared" si="139"/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f t="shared" si="143"/>
        <v>0</v>
      </c>
      <c r="M326" s="38">
        <v>0</v>
      </c>
      <c r="N326" s="38">
        <v>0</v>
      </c>
      <c r="O326" s="38">
        <v>0</v>
      </c>
      <c r="P326" s="38">
        <v>0</v>
      </c>
      <c r="Q326" s="38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</row>
    <row r="327" spans="1:22" ht="15.75" thickBot="1" x14ac:dyDescent="0.3">
      <c r="A327" s="3" t="s">
        <v>514</v>
      </c>
      <c r="B327" s="12" t="s">
        <v>509</v>
      </c>
      <c r="C327" s="35">
        <f t="shared" si="140"/>
        <v>0</v>
      </c>
      <c r="D327" s="35">
        <f t="shared" si="137"/>
        <v>0</v>
      </c>
      <c r="E327" s="35">
        <f t="shared" si="141"/>
        <v>0</v>
      </c>
      <c r="F327" s="35">
        <f t="shared" si="138"/>
        <v>0</v>
      </c>
      <c r="G327" s="35">
        <f t="shared" si="139"/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f t="shared" si="143"/>
        <v>0</v>
      </c>
      <c r="M327" s="49">
        <v>0</v>
      </c>
      <c r="N327" s="49">
        <v>0</v>
      </c>
      <c r="O327" s="49">
        <v>0</v>
      </c>
      <c r="P327" s="49">
        <v>0</v>
      </c>
      <c r="Q327" s="49">
        <v>0</v>
      </c>
      <c r="R327" s="61">
        <v>0</v>
      </c>
      <c r="S327" s="61">
        <v>0</v>
      </c>
      <c r="T327" s="61">
        <v>0</v>
      </c>
      <c r="U327" s="61">
        <v>0</v>
      </c>
      <c r="V327" s="61">
        <v>0</v>
      </c>
    </row>
    <row r="328" spans="1:22" ht="15.75" thickBot="1" x14ac:dyDescent="0.3">
      <c r="A328" s="3" t="s">
        <v>515</v>
      </c>
      <c r="B328" s="12" t="s">
        <v>511</v>
      </c>
      <c r="C328" s="35">
        <f t="shared" si="140"/>
        <v>0</v>
      </c>
      <c r="D328" s="35">
        <f t="shared" si="137"/>
        <v>0</v>
      </c>
      <c r="E328" s="35">
        <f t="shared" si="141"/>
        <v>0</v>
      </c>
      <c r="F328" s="35">
        <f t="shared" si="138"/>
        <v>0</v>
      </c>
      <c r="G328" s="35">
        <f t="shared" si="139"/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f t="shared" si="143"/>
        <v>0</v>
      </c>
      <c r="M328" s="49">
        <v>0</v>
      </c>
      <c r="N328" s="49">
        <v>0</v>
      </c>
      <c r="O328" s="49">
        <v>0</v>
      </c>
      <c r="P328" s="49">
        <v>0</v>
      </c>
      <c r="Q328" s="49">
        <v>0</v>
      </c>
      <c r="R328" s="61">
        <v>0</v>
      </c>
      <c r="S328" s="61">
        <v>0</v>
      </c>
      <c r="T328" s="61">
        <v>0</v>
      </c>
      <c r="U328" s="61">
        <v>0</v>
      </c>
      <c r="V328" s="61">
        <v>0</v>
      </c>
    </row>
    <row r="329" spans="1:22" ht="24.75" thickBot="1" x14ac:dyDescent="0.3">
      <c r="A329" s="2" t="s">
        <v>516</v>
      </c>
      <c r="B329" s="10" t="s">
        <v>517</v>
      </c>
      <c r="C329" s="33">
        <f t="shared" si="140"/>
        <v>0</v>
      </c>
      <c r="D329" s="33">
        <f t="shared" si="137"/>
        <v>0</v>
      </c>
      <c r="E329" s="33">
        <f t="shared" si="141"/>
        <v>0</v>
      </c>
      <c r="F329" s="33">
        <f t="shared" si="138"/>
        <v>0</v>
      </c>
      <c r="G329" s="33">
        <f t="shared" si="139"/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f t="shared" si="143"/>
        <v>0</v>
      </c>
      <c r="M329" s="49">
        <v>0</v>
      </c>
      <c r="N329" s="49">
        <v>0</v>
      </c>
      <c r="O329" s="49">
        <v>0</v>
      </c>
      <c r="P329" s="49">
        <v>0</v>
      </c>
      <c r="Q329" s="49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</row>
    <row r="330" spans="1:22" ht="15.75" thickBot="1" x14ac:dyDescent="0.3">
      <c r="A330" s="3" t="s">
        <v>518</v>
      </c>
      <c r="B330" s="12" t="s">
        <v>509</v>
      </c>
      <c r="C330" s="35">
        <f t="shared" si="140"/>
        <v>0</v>
      </c>
      <c r="D330" s="35">
        <f t="shared" si="137"/>
        <v>0</v>
      </c>
      <c r="E330" s="35">
        <f t="shared" si="141"/>
        <v>0</v>
      </c>
      <c r="F330" s="35">
        <f t="shared" si="138"/>
        <v>0</v>
      </c>
      <c r="G330" s="35">
        <f t="shared" si="139"/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f t="shared" si="143"/>
        <v>0</v>
      </c>
      <c r="M330" s="49">
        <v>0</v>
      </c>
      <c r="N330" s="49">
        <v>0</v>
      </c>
      <c r="O330" s="49">
        <v>0</v>
      </c>
      <c r="P330" s="49">
        <v>0</v>
      </c>
      <c r="Q330" s="49">
        <v>0</v>
      </c>
      <c r="R330" s="61">
        <v>0</v>
      </c>
      <c r="S330" s="61">
        <v>0</v>
      </c>
      <c r="T330" s="61">
        <v>0</v>
      </c>
      <c r="U330" s="61">
        <v>0</v>
      </c>
      <c r="V330" s="61">
        <v>0</v>
      </c>
    </row>
    <row r="331" spans="1:22" ht="15.75" thickBot="1" x14ac:dyDescent="0.3">
      <c r="A331" s="3" t="s">
        <v>519</v>
      </c>
      <c r="B331" s="12" t="s">
        <v>511</v>
      </c>
      <c r="C331" s="35">
        <f t="shared" si="140"/>
        <v>0</v>
      </c>
      <c r="D331" s="35">
        <f t="shared" si="137"/>
        <v>0</v>
      </c>
      <c r="E331" s="35">
        <f t="shared" si="141"/>
        <v>0</v>
      </c>
      <c r="F331" s="35">
        <f t="shared" si="138"/>
        <v>0</v>
      </c>
      <c r="G331" s="35">
        <f t="shared" si="139"/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f t="shared" si="143"/>
        <v>0</v>
      </c>
      <c r="M331" s="49">
        <v>0</v>
      </c>
      <c r="N331" s="49">
        <v>0</v>
      </c>
      <c r="O331" s="49">
        <v>0</v>
      </c>
      <c r="P331" s="49">
        <v>0</v>
      </c>
      <c r="Q331" s="49">
        <v>0</v>
      </c>
      <c r="R331" s="61">
        <v>0</v>
      </c>
      <c r="S331" s="61">
        <v>0</v>
      </c>
      <c r="T331" s="61">
        <v>0</v>
      </c>
      <c r="U331" s="61">
        <v>0</v>
      </c>
      <c r="V331" s="61">
        <v>0</v>
      </c>
    </row>
    <row r="332" spans="1:22" ht="15.75" thickBot="1" x14ac:dyDescent="0.3">
      <c r="A332" s="2" t="s">
        <v>520</v>
      </c>
      <c r="B332" s="10" t="s">
        <v>521</v>
      </c>
      <c r="C332" s="33">
        <f t="shared" si="140"/>
        <v>0</v>
      </c>
      <c r="D332" s="33">
        <f t="shared" ref="D332:D353" si="144">SUM(I332,N332,S332)</f>
        <v>0</v>
      </c>
      <c r="E332" s="33">
        <f t="shared" si="141"/>
        <v>0</v>
      </c>
      <c r="F332" s="33">
        <f t="shared" ref="F332:F353" si="145">SUM(K332,P332,U332)</f>
        <v>0</v>
      </c>
      <c r="G332" s="33">
        <f t="shared" ref="G332:G353" si="146">SUM(L332,Q332,V332)</f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f t="shared" si="143"/>
        <v>0</v>
      </c>
      <c r="M332" s="38">
        <v>0</v>
      </c>
      <c r="N332" s="38">
        <v>0</v>
      </c>
      <c r="O332" s="38">
        <v>0</v>
      </c>
      <c r="P332" s="38">
        <v>0</v>
      </c>
      <c r="Q332" s="38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</row>
    <row r="333" spans="1:22" ht="24.75" thickBot="1" x14ac:dyDescent="0.3">
      <c r="A333" s="2" t="s">
        <v>522</v>
      </c>
      <c r="B333" s="10" t="s">
        <v>523</v>
      </c>
      <c r="C333" s="33">
        <f t="shared" si="140"/>
        <v>0</v>
      </c>
      <c r="D333" s="33">
        <f t="shared" si="144"/>
        <v>0</v>
      </c>
      <c r="E333" s="33">
        <f t="shared" si="141"/>
        <v>0</v>
      </c>
      <c r="F333" s="33">
        <f t="shared" si="145"/>
        <v>0</v>
      </c>
      <c r="G333" s="33">
        <f t="shared" si="146"/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8">
        <v>0</v>
      </c>
      <c r="N333" s="38">
        <v>0</v>
      </c>
      <c r="O333" s="38">
        <v>0</v>
      </c>
      <c r="P333" s="38">
        <v>0</v>
      </c>
      <c r="Q333" s="38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</row>
    <row r="334" spans="1:22" ht="15.75" thickBot="1" x14ac:dyDescent="0.3">
      <c r="A334" s="3" t="s">
        <v>524</v>
      </c>
      <c r="B334" s="12" t="s">
        <v>509</v>
      </c>
      <c r="C334" s="35">
        <f t="shared" ref="C334:C353" si="147">SUM(H334,M334,R334)</f>
        <v>0</v>
      </c>
      <c r="D334" s="35">
        <f t="shared" si="144"/>
        <v>0</v>
      </c>
      <c r="E334" s="35">
        <f t="shared" si="141"/>
        <v>0</v>
      </c>
      <c r="F334" s="35">
        <f t="shared" si="145"/>
        <v>0</v>
      </c>
      <c r="G334" s="35">
        <f t="shared" si="146"/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f t="shared" si="143"/>
        <v>0</v>
      </c>
      <c r="M334" s="49">
        <v>0</v>
      </c>
      <c r="N334" s="49">
        <v>0</v>
      </c>
      <c r="O334" s="49">
        <v>0</v>
      </c>
      <c r="P334" s="49">
        <v>0</v>
      </c>
      <c r="Q334" s="49">
        <v>0</v>
      </c>
      <c r="R334" s="61">
        <v>0</v>
      </c>
      <c r="S334" s="61">
        <v>0</v>
      </c>
      <c r="T334" s="61">
        <v>0</v>
      </c>
      <c r="U334" s="61">
        <v>0</v>
      </c>
      <c r="V334" s="61">
        <v>0</v>
      </c>
    </row>
    <row r="335" spans="1:22" ht="15.75" thickBot="1" x14ac:dyDescent="0.3">
      <c r="A335" s="3" t="s">
        <v>525</v>
      </c>
      <c r="B335" s="12" t="s">
        <v>511</v>
      </c>
      <c r="C335" s="35">
        <f t="shared" si="147"/>
        <v>0</v>
      </c>
      <c r="D335" s="35">
        <f t="shared" si="144"/>
        <v>0</v>
      </c>
      <c r="E335" s="35">
        <f t="shared" ref="E335:E353" si="148">SUM(J335,O335,T335)</f>
        <v>0</v>
      </c>
      <c r="F335" s="35">
        <f t="shared" si="145"/>
        <v>0</v>
      </c>
      <c r="G335" s="35">
        <f t="shared" si="146"/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f t="shared" si="143"/>
        <v>0</v>
      </c>
      <c r="M335" s="49">
        <v>0</v>
      </c>
      <c r="N335" s="49">
        <v>0</v>
      </c>
      <c r="O335" s="49">
        <v>0</v>
      </c>
      <c r="P335" s="49">
        <v>0</v>
      </c>
      <c r="Q335" s="49">
        <v>0</v>
      </c>
      <c r="R335" s="61">
        <v>0</v>
      </c>
      <c r="S335" s="61">
        <v>0</v>
      </c>
      <c r="T335" s="61">
        <v>0</v>
      </c>
      <c r="U335" s="61">
        <v>0</v>
      </c>
      <c r="V335" s="61">
        <v>0</v>
      </c>
    </row>
    <row r="336" spans="1:22" ht="24.75" thickBot="1" x14ac:dyDescent="0.3">
      <c r="A336" s="4" t="s">
        <v>526</v>
      </c>
      <c r="B336" s="10" t="s">
        <v>527</v>
      </c>
      <c r="C336" s="33">
        <f t="shared" si="147"/>
        <v>0</v>
      </c>
      <c r="D336" s="33">
        <f t="shared" si="144"/>
        <v>0</v>
      </c>
      <c r="E336" s="33">
        <f t="shared" si="148"/>
        <v>0</v>
      </c>
      <c r="F336" s="33">
        <f t="shared" si="145"/>
        <v>0</v>
      </c>
      <c r="G336" s="33">
        <f t="shared" si="146"/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f t="shared" si="143"/>
        <v>0</v>
      </c>
      <c r="M336" s="38">
        <v>0</v>
      </c>
      <c r="N336" s="38">
        <v>0</v>
      </c>
      <c r="O336" s="38">
        <v>0</v>
      </c>
      <c r="P336" s="38">
        <v>0</v>
      </c>
      <c r="Q336" s="38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</row>
    <row r="337" spans="1:22" ht="24.75" thickBot="1" x14ac:dyDescent="0.3">
      <c r="A337" s="3" t="s">
        <v>528</v>
      </c>
      <c r="B337" s="12" t="s">
        <v>529</v>
      </c>
      <c r="C337" s="35">
        <f t="shared" si="147"/>
        <v>0</v>
      </c>
      <c r="D337" s="35">
        <f t="shared" si="144"/>
        <v>0</v>
      </c>
      <c r="E337" s="35">
        <f t="shared" si="148"/>
        <v>0</v>
      </c>
      <c r="F337" s="35">
        <f t="shared" si="145"/>
        <v>0</v>
      </c>
      <c r="G337" s="35">
        <f t="shared" si="146"/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f t="shared" si="143"/>
        <v>0</v>
      </c>
      <c r="M337" s="49">
        <v>0</v>
      </c>
      <c r="N337" s="49">
        <v>0</v>
      </c>
      <c r="O337" s="49">
        <v>0</v>
      </c>
      <c r="P337" s="49">
        <v>0</v>
      </c>
      <c r="Q337" s="49">
        <v>0</v>
      </c>
      <c r="R337" s="61">
        <v>0</v>
      </c>
      <c r="S337" s="61">
        <v>0</v>
      </c>
      <c r="T337" s="61">
        <v>0</v>
      </c>
      <c r="U337" s="61">
        <v>0</v>
      </c>
      <c r="V337" s="61">
        <v>0</v>
      </c>
    </row>
    <row r="338" spans="1:22" ht="24.75" thickBot="1" x14ac:dyDescent="0.3">
      <c r="A338" s="4" t="s">
        <v>530</v>
      </c>
      <c r="B338" s="10" t="s">
        <v>531</v>
      </c>
      <c r="C338" s="33">
        <f t="shared" si="147"/>
        <v>0</v>
      </c>
      <c r="D338" s="33">
        <f t="shared" si="144"/>
        <v>0</v>
      </c>
      <c r="E338" s="33">
        <f t="shared" si="148"/>
        <v>0</v>
      </c>
      <c r="F338" s="33">
        <f t="shared" si="145"/>
        <v>0</v>
      </c>
      <c r="G338" s="33">
        <f t="shared" si="146"/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f t="shared" si="143"/>
        <v>0</v>
      </c>
      <c r="M338" s="38" t="s">
        <v>568</v>
      </c>
      <c r="N338" s="38">
        <v>0</v>
      </c>
      <c r="O338" s="38">
        <v>0</v>
      </c>
      <c r="P338" s="38">
        <v>0</v>
      </c>
      <c r="Q338" s="38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</row>
    <row r="339" spans="1:22" ht="24.75" thickBot="1" x14ac:dyDescent="0.3">
      <c r="A339" s="3" t="s">
        <v>532</v>
      </c>
      <c r="B339" s="12" t="s">
        <v>533</v>
      </c>
      <c r="C339" s="35">
        <f t="shared" si="147"/>
        <v>0</v>
      </c>
      <c r="D339" s="35">
        <f t="shared" si="144"/>
        <v>0</v>
      </c>
      <c r="E339" s="35">
        <f t="shared" si="148"/>
        <v>0</v>
      </c>
      <c r="F339" s="35">
        <f t="shared" si="145"/>
        <v>0</v>
      </c>
      <c r="G339" s="35">
        <f t="shared" si="146"/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f t="shared" si="143"/>
        <v>0</v>
      </c>
      <c r="M339" s="49">
        <v>0</v>
      </c>
      <c r="N339" s="49">
        <v>0</v>
      </c>
      <c r="O339" s="49">
        <v>0</v>
      </c>
      <c r="P339" s="49">
        <v>0</v>
      </c>
      <c r="Q339" s="49">
        <v>0</v>
      </c>
      <c r="R339" s="61">
        <v>0</v>
      </c>
      <c r="S339" s="61">
        <v>0</v>
      </c>
      <c r="T339" s="61">
        <v>0</v>
      </c>
      <c r="U339" s="61">
        <v>0</v>
      </c>
      <c r="V339" s="61">
        <v>0</v>
      </c>
    </row>
    <row r="340" spans="1:22" ht="36.75" thickBot="1" x14ac:dyDescent="0.3">
      <c r="A340" s="4" t="s">
        <v>534</v>
      </c>
      <c r="B340" s="10" t="s">
        <v>535</v>
      </c>
      <c r="C340" s="33">
        <f t="shared" si="147"/>
        <v>0</v>
      </c>
      <c r="D340" s="33">
        <f t="shared" si="144"/>
        <v>0</v>
      </c>
      <c r="E340" s="33">
        <f t="shared" si="148"/>
        <v>0</v>
      </c>
      <c r="F340" s="33">
        <f t="shared" si="145"/>
        <v>0</v>
      </c>
      <c r="G340" s="33">
        <f t="shared" si="146"/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f t="shared" si="143"/>
        <v>0</v>
      </c>
      <c r="M340" s="38">
        <v>0</v>
      </c>
      <c r="N340" s="38">
        <v>0</v>
      </c>
      <c r="O340" s="38">
        <v>0</v>
      </c>
      <c r="P340" s="38">
        <v>0</v>
      </c>
      <c r="Q340" s="38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</row>
    <row r="341" spans="1:22" ht="24.75" thickBot="1" x14ac:dyDescent="0.3">
      <c r="A341" s="3" t="s">
        <v>536</v>
      </c>
      <c r="B341" s="12" t="s">
        <v>537</v>
      </c>
      <c r="C341" s="35">
        <f t="shared" si="147"/>
        <v>0</v>
      </c>
      <c r="D341" s="35">
        <f t="shared" si="144"/>
        <v>0</v>
      </c>
      <c r="E341" s="35">
        <f t="shared" si="148"/>
        <v>0</v>
      </c>
      <c r="F341" s="35">
        <f t="shared" si="145"/>
        <v>0</v>
      </c>
      <c r="G341" s="35">
        <f t="shared" si="146"/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f t="shared" si="143"/>
        <v>0</v>
      </c>
      <c r="M341" s="49">
        <v>0</v>
      </c>
      <c r="N341" s="49">
        <v>0</v>
      </c>
      <c r="O341" s="49">
        <v>0</v>
      </c>
      <c r="P341" s="49">
        <v>0</v>
      </c>
      <c r="Q341" s="49">
        <v>0</v>
      </c>
      <c r="R341" s="61">
        <v>0</v>
      </c>
      <c r="S341" s="61">
        <v>0</v>
      </c>
      <c r="T341" s="61">
        <v>0</v>
      </c>
      <c r="U341" s="61">
        <v>0</v>
      </c>
      <c r="V341" s="61">
        <v>0</v>
      </c>
    </row>
    <row r="342" spans="1:22" ht="15.75" thickBot="1" x14ac:dyDescent="0.3">
      <c r="A342" s="3" t="s">
        <v>538</v>
      </c>
      <c r="B342" s="12" t="s">
        <v>539</v>
      </c>
      <c r="C342" s="35">
        <f t="shared" si="147"/>
        <v>0</v>
      </c>
      <c r="D342" s="35">
        <f t="shared" si="144"/>
        <v>0</v>
      </c>
      <c r="E342" s="35">
        <f t="shared" si="148"/>
        <v>0</v>
      </c>
      <c r="F342" s="35">
        <f t="shared" si="145"/>
        <v>0</v>
      </c>
      <c r="G342" s="35">
        <f t="shared" si="146"/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f t="shared" si="143"/>
        <v>0</v>
      </c>
      <c r="M342" s="49">
        <v>0</v>
      </c>
      <c r="N342" s="49">
        <v>0</v>
      </c>
      <c r="O342" s="49">
        <v>0</v>
      </c>
      <c r="P342" s="49">
        <v>0</v>
      </c>
      <c r="Q342" s="49">
        <v>0</v>
      </c>
      <c r="R342" s="61">
        <v>0</v>
      </c>
      <c r="S342" s="61">
        <v>0</v>
      </c>
      <c r="T342" s="61">
        <v>0</v>
      </c>
      <c r="U342" s="61">
        <v>0</v>
      </c>
      <c r="V342" s="61">
        <v>0</v>
      </c>
    </row>
    <row r="343" spans="1:22" ht="15.75" thickBot="1" x14ac:dyDescent="0.3">
      <c r="A343" s="3" t="s">
        <v>540</v>
      </c>
      <c r="B343" s="12" t="s">
        <v>541</v>
      </c>
      <c r="C343" s="35">
        <f t="shared" si="147"/>
        <v>0</v>
      </c>
      <c r="D343" s="35">
        <f t="shared" si="144"/>
        <v>0</v>
      </c>
      <c r="E343" s="35">
        <f t="shared" si="148"/>
        <v>0</v>
      </c>
      <c r="F343" s="35">
        <f t="shared" si="145"/>
        <v>0</v>
      </c>
      <c r="G343" s="35">
        <f t="shared" si="146"/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f t="shared" si="143"/>
        <v>0</v>
      </c>
      <c r="M343" s="49">
        <v>0</v>
      </c>
      <c r="N343" s="49">
        <v>0</v>
      </c>
      <c r="O343" s="49">
        <v>0</v>
      </c>
      <c r="P343" s="49">
        <v>0</v>
      </c>
      <c r="Q343" s="49">
        <v>0</v>
      </c>
      <c r="R343" s="61">
        <v>0</v>
      </c>
      <c r="S343" s="61">
        <v>0</v>
      </c>
      <c r="T343" s="61">
        <v>0</v>
      </c>
      <c r="U343" s="61">
        <v>0</v>
      </c>
      <c r="V343" s="61">
        <v>0</v>
      </c>
    </row>
    <row r="344" spans="1:22" ht="15.75" thickBot="1" x14ac:dyDescent="0.3">
      <c r="A344" s="3" t="s">
        <v>542</v>
      </c>
      <c r="B344" s="12" t="s">
        <v>543</v>
      </c>
      <c r="C344" s="35">
        <f t="shared" si="147"/>
        <v>0</v>
      </c>
      <c r="D344" s="35">
        <f t="shared" si="144"/>
        <v>0</v>
      </c>
      <c r="E344" s="35">
        <f t="shared" si="148"/>
        <v>0</v>
      </c>
      <c r="F344" s="35">
        <f t="shared" si="145"/>
        <v>0</v>
      </c>
      <c r="G344" s="35">
        <f t="shared" si="146"/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f t="shared" si="143"/>
        <v>0</v>
      </c>
      <c r="M344" s="49">
        <v>0</v>
      </c>
      <c r="N344" s="49">
        <v>0</v>
      </c>
      <c r="O344" s="49">
        <v>0</v>
      </c>
      <c r="P344" s="49">
        <v>0</v>
      </c>
      <c r="Q344" s="49">
        <v>0</v>
      </c>
      <c r="R344" s="61">
        <v>0</v>
      </c>
      <c r="S344" s="61">
        <v>0</v>
      </c>
      <c r="T344" s="61">
        <v>0</v>
      </c>
      <c r="U344" s="61">
        <v>0</v>
      </c>
      <c r="V344" s="61">
        <v>0</v>
      </c>
    </row>
    <row r="345" spans="1:22" ht="24.75" thickBot="1" x14ac:dyDescent="0.3">
      <c r="A345" s="4" t="s">
        <v>544</v>
      </c>
      <c r="B345" s="10" t="s">
        <v>545</v>
      </c>
      <c r="C345" s="33">
        <f t="shared" si="147"/>
        <v>0</v>
      </c>
      <c r="D345" s="33">
        <f t="shared" si="144"/>
        <v>0</v>
      </c>
      <c r="E345" s="33">
        <f t="shared" si="148"/>
        <v>0</v>
      </c>
      <c r="F345" s="33">
        <f t="shared" si="145"/>
        <v>0</v>
      </c>
      <c r="G345" s="33">
        <f t="shared" si="146"/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f t="shared" si="143"/>
        <v>0</v>
      </c>
      <c r="M345" s="38">
        <v>0</v>
      </c>
      <c r="N345" s="38">
        <v>0</v>
      </c>
      <c r="O345" s="38">
        <v>0</v>
      </c>
      <c r="P345" s="38">
        <v>0</v>
      </c>
      <c r="Q345" s="38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</row>
    <row r="346" spans="1:22" ht="36.75" thickBot="1" x14ac:dyDescent="0.3">
      <c r="A346" s="4" t="s">
        <v>546</v>
      </c>
      <c r="B346" s="10" t="s">
        <v>547</v>
      </c>
      <c r="C346" s="33">
        <f t="shared" si="147"/>
        <v>0</v>
      </c>
      <c r="D346" s="33">
        <f t="shared" si="144"/>
        <v>0</v>
      </c>
      <c r="E346" s="33">
        <f t="shared" si="148"/>
        <v>0</v>
      </c>
      <c r="F346" s="33">
        <f t="shared" si="145"/>
        <v>0</v>
      </c>
      <c r="G346" s="33">
        <f t="shared" si="146"/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f t="shared" si="143"/>
        <v>0</v>
      </c>
      <c r="M346" s="38">
        <v>0</v>
      </c>
      <c r="N346" s="38">
        <v>0</v>
      </c>
      <c r="O346" s="38">
        <v>0</v>
      </c>
      <c r="P346" s="38">
        <v>0</v>
      </c>
      <c r="Q346" s="38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</row>
    <row r="347" spans="1:22" ht="24.75" thickBot="1" x14ac:dyDescent="0.3">
      <c r="A347" s="3" t="s">
        <v>548</v>
      </c>
      <c r="B347" s="12" t="s">
        <v>537</v>
      </c>
      <c r="C347" s="35">
        <f t="shared" si="147"/>
        <v>0</v>
      </c>
      <c r="D347" s="35">
        <f t="shared" si="144"/>
        <v>0</v>
      </c>
      <c r="E347" s="35">
        <f t="shared" si="148"/>
        <v>0</v>
      </c>
      <c r="F347" s="35">
        <f t="shared" si="145"/>
        <v>0</v>
      </c>
      <c r="G347" s="35">
        <f t="shared" si="146"/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f t="shared" si="143"/>
        <v>0</v>
      </c>
      <c r="M347" s="49">
        <v>0</v>
      </c>
      <c r="N347" s="49">
        <v>0</v>
      </c>
      <c r="O347" s="49">
        <v>0</v>
      </c>
      <c r="P347" s="49">
        <v>0</v>
      </c>
      <c r="Q347" s="49">
        <v>0</v>
      </c>
      <c r="R347" s="61">
        <v>0</v>
      </c>
      <c r="S347" s="61">
        <v>0</v>
      </c>
      <c r="T347" s="61">
        <v>0</v>
      </c>
      <c r="U347" s="61">
        <v>0</v>
      </c>
      <c r="V347" s="61">
        <v>0</v>
      </c>
    </row>
    <row r="348" spans="1:22" ht="15.75" thickBot="1" x14ac:dyDescent="0.3">
      <c r="A348" s="3" t="s">
        <v>549</v>
      </c>
      <c r="B348" s="12" t="s">
        <v>539</v>
      </c>
      <c r="C348" s="35">
        <f t="shared" si="147"/>
        <v>0</v>
      </c>
      <c r="D348" s="35">
        <f t="shared" si="144"/>
        <v>0</v>
      </c>
      <c r="E348" s="35">
        <f t="shared" si="148"/>
        <v>0</v>
      </c>
      <c r="F348" s="35">
        <f t="shared" si="145"/>
        <v>0</v>
      </c>
      <c r="G348" s="35">
        <f t="shared" si="146"/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f t="shared" si="143"/>
        <v>0</v>
      </c>
      <c r="M348" s="49">
        <v>0</v>
      </c>
      <c r="N348" s="49">
        <v>0</v>
      </c>
      <c r="O348" s="49">
        <v>0</v>
      </c>
      <c r="P348" s="49">
        <v>0</v>
      </c>
      <c r="Q348" s="49">
        <v>0</v>
      </c>
      <c r="R348" s="61">
        <v>0</v>
      </c>
      <c r="S348" s="61">
        <v>0</v>
      </c>
      <c r="T348" s="61">
        <v>0</v>
      </c>
      <c r="U348" s="61">
        <v>0</v>
      </c>
      <c r="V348" s="61">
        <v>0</v>
      </c>
    </row>
    <row r="349" spans="1:22" ht="15.75" thickBot="1" x14ac:dyDescent="0.3">
      <c r="A349" s="3" t="s">
        <v>550</v>
      </c>
      <c r="B349" s="12" t="s">
        <v>541</v>
      </c>
      <c r="C349" s="35">
        <f t="shared" si="147"/>
        <v>0</v>
      </c>
      <c r="D349" s="35">
        <f t="shared" si="144"/>
        <v>0</v>
      </c>
      <c r="E349" s="35">
        <f t="shared" si="148"/>
        <v>0</v>
      </c>
      <c r="F349" s="35">
        <f t="shared" si="145"/>
        <v>0</v>
      </c>
      <c r="G349" s="35">
        <f t="shared" si="146"/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f t="shared" si="143"/>
        <v>0</v>
      </c>
      <c r="M349" s="49">
        <v>0</v>
      </c>
      <c r="N349" s="49">
        <v>0</v>
      </c>
      <c r="O349" s="49">
        <v>0</v>
      </c>
      <c r="P349" s="49">
        <v>0</v>
      </c>
      <c r="Q349" s="49">
        <v>0</v>
      </c>
      <c r="R349" s="61">
        <v>0</v>
      </c>
      <c r="S349" s="61">
        <v>0</v>
      </c>
      <c r="T349" s="61">
        <v>0</v>
      </c>
      <c r="U349" s="61">
        <v>0</v>
      </c>
      <c r="V349" s="61">
        <v>0</v>
      </c>
    </row>
    <row r="350" spans="1:22" ht="15.75" thickBot="1" x14ac:dyDescent="0.3">
      <c r="A350" s="3" t="s">
        <v>551</v>
      </c>
      <c r="B350" s="12" t="s">
        <v>543</v>
      </c>
      <c r="C350" s="35">
        <f t="shared" si="147"/>
        <v>0</v>
      </c>
      <c r="D350" s="35">
        <f t="shared" si="144"/>
        <v>0</v>
      </c>
      <c r="E350" s="35">
        <f t="shared" si="148"/>
        <v>0</v>
      </c>
      <c r="F350" s="35">
        <f t="shared" si="145"/>
        <v>0</v>
      </c>
      <c r="G350" s="35">
        <f t="shared" si="146"/>
        <v>0</v>
      </c>
      <c r="H350" s="35">
        <v>0</v>
      </c>
      <c r="I350" s="35">
        <v>0</v>
      </c>
      <c r="J350" s="35">
        <v>0</v>
      </c>
      <c r="K350" s="35">
        <v>0</v>
      </c>
      <c r="L350" s="35">
        <f t="shared" si="143"/>
        <v>0</v>
      </c>
      <c r="M350" s="49">
        <v>0</v>
      </c>
      <c r="N350" s="49">
        <v>0</v>
      </c>
      <c r="O350" s="49">
        <v>0</v>
      </c>
      <c r="P350" s="49">
        <v>0</v>
      </c>
      <c r="Q350" s="49">
        <v>0</v>
      </c>
      <c r="R350" s="61">
        <v>0</v>
      </c>
      <c r="S350" s="61">
        <v>0</v>
      </c>
      <c r="T350" s="61">
        <v>0</v>
      </c>
      <c r="U350" s="61">
        <v>0</v>
      </c>
      <c r="V350" s="61">
        <v>0</v>
      </c>
    </row>
    <row r="351" spans="1:22" ht="24.75" thickBot="1" x14ac:dyDescent="0.3">
      <c r="A351" s="4" t="s">
        <v>552</v>
      </c>
      <c r="B351" s="10" t="s">
        <v>553</v>
      </c>
      <c r="C351" s="33">
        <f t="shared" si="147"/>
        <v>0</v>
      </c>
      <c r="D351" s="33">
        <f t="shared" si="144"/>
        <v>0</v>
      </c>
      <c r="E351" s="33">
        <f t="shared" si="148"/>
        <v>0</v>
      </c>
      <c r="F351" s="33">
        <f t="shared" si="145"/>
        <v>0</v>
      </c>
      <c r="G351" s="33">
        <f t="shared" si="146"/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f t="shared" si="143"/>
        <v>0</v>
      </c>
      <c r="M351" s="38">
        <v>0</v>
      </c>
      <c r="N351" s="38">
        <v>0</v>
      </c>
      <c r="O351" s="38">
        <v>0</v>
      </c>
      <c r="P351" s="38">
        <v>0</v>
      </c>
      <c r="Q351" s="38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</row>
    <row r="352" spans="1:22" ht="24.75" thickBot="1" x14ac:dyDescent="0.3">
      <c r="A352" s="4" t="s">
        <v>554</v>
      </c>
      <c r="B352" s="10" t="s">
        <v>555</v>
      </c>
      <c r="C352" s="33">
        <f t="shared" si="147"/>
        <v>0</v>
      </c>
      <c r="D352" s="33">
        <f t="shared" si="144"/>
        <v>0</v>
      </c>
      <c r="E352" s="33">
        <f t="shared" si="148"/>
        <v>0</v>
      </c>
      <c r="F352" s="33">
        <f t="shared" si="145"/>
        <v>0</v>
      </c>
      <c r="G352" s="33">
        <f t="shared" si="146"/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f t="shared" si="143"/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</row>
    <row r="353" spans="1:66" ht="36.75" thickBot="1" x14ac:dyDescent="0.3">
      <c r="A353" s="4" t="s">
        <v>556</v>
      </c>
      <c r="B353" s="10" t="s">
        <v>557</v>
      </c>
      <c r="C353" s="33">
        <f t="shared" si="147"/>
        <v>0</v>
      </c>
      <c r="D353" s="33">
        <f t="shared" si="144"/>
        <v>0</v>
      </c>
      <c r="E353" s="33">
        <f t="shared" si="148"/>
        <v>0</v>
      </c>
      <c r="F353" s="33">
        <f t="shared" si="145"/>
        <v>0</v>
      </c>
      <c r="G353" s="33">
        <f t="shared" si="146"/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f t="shared" si="143"/>
        <v>0</v>
      </c>
      <c r="M353" s="38">
        <v>0</v>
      </c>
      <c r="N353" s="38">
        <v>0</v>
      </c>
      <c r="O353" s="38">
        <v>0</v>
      </c>
      <c r="P353" s="38">
        <v>0</v>
      </c>
      <c r="Q353" s="38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</row>
    <row r="354" spans="1:66" ht="15.75" x14ac:dyDescent="0.25">
      <c r="A354" s="37"/>
      <c r="B354" s="24"/>
      <c r="C354" s="39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</row>
    <row r="355" spans="1:66" x14ac:dyDescent="0.25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6"/>
      <c r="BC355" s="7"/>
    </row>
    <row r="356" spans="1:66" ht="16.149999999999999" customHeight="1" x14ac:dyDescent="0.25">
      <c r="A356" s="40"/>
      <c r="B356" s="41"/>
      <c r="C356" s="42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107"/>
      <c r="AK356" s="107"/>
      <c r="AL356" s="40"/>
      <c r="AM356" s="107"/>
      <c r="AN356" s="107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40"/>
    </row>
    <row r="357" spans="1:66" ht="15" customHeight="1" x14ac:dyDescent="0.25">
      <c r="A357" s="115"/>
      <c r="B357" s="115"/>
      <c r="C357" s="44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8"/>
      <c r="BC357" s="8"/>
    </row>
    <row r="358" spans="1:66" x14ac:dyDescent="0.25">
      <c r="A358" s="45" t="s">
        <v>558</v>
      </c>
      <c r="B358" s="40"/>
      <c r="C358" s="42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58.5" customHeight="1" x14ac:dyDescent="0.25">
      <c r="A359" s="79" t="s">
        <v>559</v>
      </c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  <c r="AV359" s="79"/>
      <c r="AW359" s="79"/>
      <c r="AX359" s="79"/>
      <c r="AY359" s="79"/>
      <c r="AZ359" s="79"/>
    </row>
    <row r="360" spans="1:66" ht="33" customHeight="1" x14ac:dyDescent="0.25">
      <c r="A360" s="79" t="s">
        <v>560</v>
      </c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  <c r="AV360" s="79"/>
      <c r="AW360" s="79"/>
      <c r="AX360" s="79"/>
      <c r="AY360" s="79"/>
      <c r="AZ360" s="79"/>
    </row>
    <row r="361" spans="1:66" x14ac:dyDescent="0.25">
      <c r="M361" s="24"/>
      <c r="N361" s="24"/>
      <c r="O361" s="24"/>
      <c r="P361" s="24"/>
      <c r="Q361" s="24"/>
      <c r="R361" s="24"/>
      <c r="S361" s="24"/>
      <c r="T361" s="24"/>
      <c r="U361" s="24"/>
      <c r="V361" s="24"/>
    </row>
    <row r="362" spans="1:66" x14ac:dyDescent="0.25">
      <c r="M362" s="24"/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1:66" x14ac:dyDescent="0.25"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1:66" x14ac:dyDescent="0.25"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1:66" x14ac:dyDescent="0.25">
      <c r="M365" s="24"/>
      <c r="N365" s="24"/>
      <c r="O365" s="24"/>
      <c r="P365" s="24"/>
      <c r="Q365" s="24"/>
      <c r="R365" s="24"/>
      <c r="S365" s="24"/>
      <c r="T365" s="24"/>
      <c r="U365" s="24"/>
      <c r="V365" s="24"/>
    </row>
    <row r="366" spans="1:66" x14ac:dyDescent="0.25">
      <c r="M366" s="24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1:66" x14ac:dyDescent="0.25">
      <c r="M367" s="24"/>
      <c r="N367" s="24"/>
      <c r="O367" s="24"/>
      <c r="P367" s="24"/>
      <c r="Q367" s="24"/>
      <c r="R367" s="24"/>
      <c r="S367" s="24"/>
      <c r="T367" s="24"/>
      <c r="U367" s="24"/>
      <c r="V367" s="24"/>
    </row>
    <row r="368" spans="1:66" x14ac:dyDescent="0.25">
      <c r="M368" s="24"/>
      <c r="N368" s="24"/>
      <c r="O368" s="24"/>
      <c r="P368" s="24"/>
      <c r="Q368" s="24"/>
      <c r="R368" s="24"/>
      <c r="S368" s="24"/>
      <c r="T368" s="24"/>
      <c r="U368" s="24"/>
      <c r="V368" s="24"/>
    </row>
    <row r="369" spans="13:22" x14ac:dyDescent="0.25">
      <c r="M369" s="24"/>
      <c r="N369" s="24"/>
      <c r="O369" s="24"/>
      <c r="P369" s="24"/>
      <c r="Q369" s="24"/>
      <c r="R369" s="24"/>
      <c r="S369" s="24"/>
      <c r="T369" s="24"/>
      <c r="U369" s="24"/>
      <c r="V369" s="24"/>
    </row>
    <row r="370" spans="13:22" x14ac:dyDescent="0.25">
      <c r="M370" s="24"/>
      <c r="N370" s="24"/>
      <c r="O370" s="24"/>
      <c r="P370" s="24"/>
      <c r="Q370" s="24"/>
      <c r="R370" s="24"/>
      <c r="S370" s="24"/>
      <c r="T370" s="24"/>
      <c r="U370" s="24"/>
      <c r="V370" s="24"/>
    </row>
    <row r="371" spans="13:22" x14ac:dyDescent="0.25">
      <c r="M371" s="24"/>
      <c r="N371" s="24"/>
      <c r="O371" s="24"/>
      <c r="P371" s="24"/>
      <c r="Q371" s="24"/>
      <c r="R371" s="24"/>
      <c r="S371" s="24"/>
      <c r="T371" s="24"/>
      <c r="U371" s="24"/>
      <c r="V371" s="24"/>
    </row>
    <row r="372" spans="13:22" x14ac:dyDescent="0.25">
      <c r="M372" s="24"/>
      <c r="N372" s="24"/>
      <c r="O372" s="24"/>
      <c r="P372" s="24"/>
      <c r="Q372" s="24"/>
      <c r="R372" s="24"/>
      <c r="S372" s="24"/>
      <c r="T372" s="24"/>
      <c r="U372" s="24"/>
      <c r="V372" s="24"/>
    </row>
    <row r="373" spans="13:22" x14ac:dyDescent="0.25">
      <c r="M373" s="24"/>
      <c r="N373" s="24"/>
      <c r="O373" s="24"/>
      <c r="P373" s="24"/>
      <c r="Q373" s="24"/>
      <c r="R373" s="24"/>
      <c r="S373" s="24"/>
      <c r="T373" s="24"/>
      <c r="U373" s="24"/>
      <c r="V373" s="24"/>
    </row>
    <row r="374" spans="13:22" x14ac:dyDescent="0.25">
      <c r="M374" s="24"/>
      <c r="N374" s="24"/>
      <c r="O374" s="24"/>
      <c r="P374" s="24"/>
      <c r="Q374" s="24"/>
      <c r="R374" s="24"/>
      <c r="S374" s="24"/>
      <c r="T374" s="24"/>
      <c r="U374" s="24"/>
      <c r="V374" s="24"/>
    </row>
    <row r="375" spans="13:22" x14ac:dyDescent="0.25">
      <c r="M375" s="24"/>
      <c r="N375" s="24"/>
      <c r="O375" s="24"/>
      <c r="P375" s="24"/>
      <c r="Q375" s="24"/>
      <c r="R375" s="24"/>
      <c r="S375" s="24"/>
      <c r="T375" s="24"/>
      <c r="U375" s="24"/>
      <c r="V375" s="24"/>
    </row>
    <row r="376" spans="13:22" x14ac:dyDescent="0.25">
      <c r="M376" s="24"/>
      <c r="N376" s="24"/>
      <c r="O376" s="24"/>
      <c r="P376" s="24"/>
      <c r="Q376" s="24"/>
      <c r="R376" s="24"/>
      <c r="S376" s="24"/>
      <c r="T376" s="24"/>
      <c r="U376" s="24"/>
      <c r="V376" s="24"/>
    </row>
    <row r="377" spans="13:22" x14ac:dyDescent="0.25">
      <c r="M377" s="24"/>
      <c r="N377" s="24"/>
      <c r="O377" s="24"/>
      <c r="P377" s="24"/>
      <c r="Q377" s="24"/>
      <c r="R377" s="24"/>
      <c r="S377" s="24"/>
      <c r="T377" s="24"/>
      <c r="U377" s="24"/>
      <c r="V377" s="24"/>
    </row>
    <row r="378" spans="13:22" x14ac:dyDescent="0.25">
      <c r="M378" s="24"/>
      <c r="N378" s="24"/>
      <c r="O378" s="24"/>
      <c r="P378" s="24"/>
      <c r="Q378" s="24"/>
      <c r="R378" s="24"/>
      <c r="S378" s="24"/>
      <c r="T378" s="24"/>
      <c r="U378" s="24"/>
      <c r="V378" s="24"/>
    </row>
    <row r="379" spans="13:22" x14ac:dyDescent="0.25">
      <c r="M379" s="24"/>
      <c r="N379" s="24"/>
      <c r="O379" s="24"/>
      <c r="P379" s="24"/>
      <c r="Q379" s="24"/>
      <c r="R379" s="24"/>
      <c r="S379" s="24"/>
      <c r="T379" s="24"/>
      <c r="U379" s="24"/>
      <c r="V379" s="24"/>
    </row>
    <row r="380" spans="13:22" x14ac:dyDescent="0.25">
      <c r="M380" s="24"/>
      <c r="N380" s="24"/>
      <c r="O380" s="24"/>
      <c r="P380" s="24"/>
      <c r="Q380" s="24"/>
      <c r="R380" s="24"/>
      <c r="S380" s="24"/>
      <c r="T380" s="24"/>
      <c r="U380" s="24"/>
      <c r="V380" s="24"/>
    </row>
    <row r="381" spans="13:22" x14ac:dyDescent="0.25">
      <c r="M381" s="24"/>
      <c r="N381" s="24"/>
      <c r="O381" s="24"/>
      <c r="P381" s="24"/>
      <c r="Q381" s="24"/>
      <c r="R381" s="24"/>
      <c r="S381" s="24"/>
      <c r="T381" s="24"/>
      <c r="U381" s="24"/>
      <c r="V381" s="24"/>
    </row>
    <row r="382" spans="13:22" x14ac:dyDescent="0.25"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13:22" x14ac:dyDescent="0.25">
      <c r="M383" s="24"/>
      <c r="N383" s="24"/>
      <c r="O383" s="24"/>
      <c r="P383" s="24"/>
      <c r="Q383" s="24"/>
      <c r="R383" s="24"/>
      <c r="S383" s="24"/>
      <c r="T383" s="24"/>
      <c r="U383" s="24"/>
      <c r="V383" s="24"/>
    </row>
    <row r="384" spans="13:22" x14ac:dyDescent="0.25">
      <c r="M384" s="24"/>
      <c r="N384" s="24"/>
      <c r="O384" s="24"/>
      <c r="P384" s="24"/>
      <c r="Q384" s="24"/>
      <c r="R384" s="24"/>
      <c r="S384" s="24"/>
      <c r="T384" s="24"/>
      <c r="U384" s="24"/>
      <c r="V384" s="24"/>
    </row>
    <row r="385" spans="13:22" x14ac:dyDescent="0.25">
      <c r="M385" s="24"/>
      <c r="N385" s="24"/>
      <c r="O385" s="24"/>
      <c r="P385" s="24"/>
      <c r="Q385" s="24"/>
      <c r="R385" s="24"/>
      <c r="S385" s="24"/>
      <c r="T385" s="24"/>
      <c r="U385" s="24"/>
      <c r="V385" s="24"/>
    </row>
    <row r="386" spans="13:22" x14ac:dyDescent="0.25">
      <c r="M386" s="24"/>
      <c r="N386" s="24"/>
      <c r="O386" s="24"/>
      <c r="P386" s="24"/>
      <c r="Q386" s="24"/>
      <c r="R386" s="24"/>
      <c r="S386" s="24"/>
      <c r="T386" s="24"/>
      <c r="U386" s="24"/>
      <c r="V386" s="24"/>
    </row>
    <row r="387" spans="13:22" x14ac:dyDescent="0.25">
      <c r="M387" s="24"/>
      <c r="N387" s="24"/>
      <c r="O387" s="24"/>
      <c r="P387" s="24"/>
      <c r="Q387" s="24"/>
      <c r="R387" s="24"/>
      <c r="S387" s="24"/>
      <c r="T387" s="24"/>
      <c r="U387" s="24"/>
      <c r="V387" s="24"/>
    </row>
    <row r="388" spans="13:22" x14ac:dyDescent="0.25">
      <c r="M388" s="24"/>
      <c r="N388" s="24"/>
      <c r="O388" s="24"/>
      <c r="P388" s="24"/>
      <c r="Q388" s="24"/>
      <c r="R388" s="24"/>
      <c r="S388" s="24"/>
      <c r="T388" s="24"/>
      <c r="U388" s="24"/>
      <c r="V388" s="24"/>
    </row>
    <row r="389" spans="13:22" x14ac:dyDescent="0.25">
      <c r="M389" s="24"/>
      <c r="N389" s="24"/>
      <c r="O389" s="24"/>
      <c r="P389" s="24"/>
      <c r="Q389" s="24"/>
      <c r="R389" s="24"/>
      <c r="S389" s="24"/>
      <c r="T389" s="24"/>
      <c r="U389" s="24"/>
      <c r="V389" s="24"/>
    </row>
    <row r="390" spans="13:22" x14ac:dyDescent="0.25">
      <c r="M390" s="24"/>
      <c r="N390" s="24"/>
      <c r="O390" s="24"/>
      <c r="P390" s="24"/>
      <c r="Q390" s="24"/>
      <c r="R390" s="24"/>
      <c r="S390" s="24"/>
      <c r="T390" s="24"/>
      <c r="U390" s="24"/>
      <c r="V390" s="24"/>
    </row>
    <row r="391" spans="13:22" x14ac:dyDescent="0.25">
      <c r="M391" s="24"/>
      <c r="N391" s="24"/>
      <c r="O391" s="24"/>
      <c r="P391" s="24"/>
      <c r="Q391" s="24"/>
      <c r="R391" s="24"/>
      <c r="S391" s="24"/>
      <c r="T391" s="24"/>
      <c r="U391" s="24"/>
      <c r="V391" s="24"/>
    </row>
    <row r="392" spans="13:22" x14ac:dyDescent="0.25">
      <c r="M392" s="24"/>
      <c r="N392" s="24"/>
      <c r="O392" s="24"/>
      <c r="P392" s="24"/>
      <c r="Q392" s="24"/>
      <c r="R392" s="24"/>
      <c r="S392" s="24"/>
      <c r="T392" s="24"/>
      <c r="U392" s="24"/>
      <c r="V392" s="24"/>
    </row>
    <row r="393" spans="13:22" x14ac:dyDescent="0.25">
      <c r="M393" s="24"/>
      <c r="N393" s="24"/>
      <c r="O393" s="24"/>
      <c r="P393" s="24"/>
      <c r="Q393" s="24"/>
      <c r="R393" s="24"/>
      <c r="S393" s="24"/>
      <c r="T393" s="24"/>
      <c r="U393" s="24"/>
      <c r="V393" s="24"/>
    </row>
    <row r="394" spans="13:22" x14ac:dyDescent="0.25">
      <c r="M394" s="24"/>
      <c r="N394" s="24"/>
      <c r="O394" s="24"/>
      <c r="P394" s="24"/>
      <c r="Q394" s="24"/>
      <c r="R394" s="24"/>
      <c r="S394" s="24"/>
      <c r="T394" s="24"/>
      <c r="U394" s="24"/>
      <c r="V394" s="24"/>
    </row>
    <row r="395" spans="13:22" x14ac:dyDescent="0.25">
      <c r="M395" s="24"/>
      <c r="N395" s="24"/>
      <c r="O395" s="24"/>
      <c r="P395" s="24"/>
      <c r="Q395" s="24"/>
      <c r="R395" s="24"/>
      <c r="S395" s="24"/>
      <c r="T395" s="24"/>
      <c r="U395" s="24"/>
      <c r="V395" s="24"/>
    </row>
    <row r="396" spans="13:22" x14ac:dyDescent="0.25">
      <c r="M396" s="24"/>
      <c r="N396" s="24"/>
      <c r="O396" s="24"/>
      <c r="P396" s="24"/>
      <c r="Q396" s="24"/>
      <c r="R396" s="24"/>
      <c r="S396" s="24"/>
      <c r="T396" s="24"/>
      <c r="U396" s="24"/>
      <c r="V396" s="24"/>
    </row>
    <row r="397" spans="13:22" x14ac:dyDescent="0.25">
      <c r="M397" s="24"/>
      <c r="N397" s="24"/>
      <c r="O397" s="24"/>
      <c r="P397" s="24"/>
      <c r="Q397" s="24"/>
      <c r="R397" s="24"/>
      <c r="S397" s="24"/>
      <c r="T397" s="24"/>
      <c r="U397" s="24"/>
      <c r="V397" s="24"/>
    </row>
    <row r="398" spans="13:22" x14ac:dyDescent="0.25">
      <c r="M398" s="24"/>
      <c r="N398" s="24"/>
      <c r="O398" s="24"/>
      <c r="P398" s="24"/>
      <c r="Q398" s="24"/>
      <c r="R398" s="24"/>
      <c r="S398" s="24"/>
      <c r="T398" s="24"/>
      <c r="U398" s="24"/>
      <c r="V398" s="24"/>
    </row>
    <row r="399" spans="13:22" x14ac:dyDescent="0.25">
      <c r="M399" s="24"/>
      <c r="N399" s="24"/>
      <c r="O399" s="24"/>
      <c r="P399" s="24"/>
      <c r="Q399" s="24"/>
      <c r="R399" s="24"/>
      <c r="S399" s="24"/>
      <c r="T399" s="24"/>
      <c r="U399" s="24"/>
      <c r="V399" s="24"/>
    </row>
    <row r="400" spans="13:22" x14ac:dyDescent="0.25">
      <c r="M400" s="24"/>
      <c r="N400" s="24"/>
      <c r="O400" s="24"/>
      <c r="P400" s="24"/>
      <c r="Q400" s="24"/>
      <c r="R400" s="24"/>
      <c r="S400" s="24"/>
      <c r="T400" s="24"/>
      <c r="U400" s="24"/>
      <c r="V400" s="24"/>
    </row>
    <row r="401" spans="13:22" x14ac:dyDescent="0.25">
      <c r="M401" s="24"/>
      <c r="N401" s="24"/>
      <c r="O401" s="24"/>
      <c r="P401" s="24"/>
      <c r="Q401" s="24"/>
      <c r="R401" s="24"/>
      <c r="S401" s="24"/>
      <c r="T401" s="24"/>
      <c r="U401" s="24"/>
      <c r="V401" s="24"/>
    </row>
    <row r="402" spans="13:22" x14ac:dyDescent="0.25">
      <c r="M402" s="24"/>
      <c r="N402" s="24"/>
      <c r="O402" s="24"/>
      <c r="P402" s="24"/>
      <c r="Q402" s="24"/>
      <c r="R402" s="24"/>
      <c r="S402" s="24"/>
      <c r="T402" s="24"/>
      <c r="U402" s="24"/>
      <c r="V402" s="24"/>
    </row>
    <row r="403" spans="13:22" x14ac:dyDescent="0.25">
      <c r="M403" s="24"/>
      <c r="N403" s="24"/>
      <c r="O403" s="24"/>
      <c r="P403" s="24"/>
      <c r="Q403" s="24"/>
      <c r="R403" s="24"/>
      <c r="S403" s="24"/>
      <c r="T403" s="24"/>
      <c r="U403" s="24"/>
      <c r="V403" s="24"/>
    </row>
    <row r="404" spans="13:22" x14ac:dyDescent="0.25">
      <c r="M404" s="24"/>
      <c r="N404" s="24"/>
      <c r="O404" s="24"/>
      <c r="P404" s="24"/>
      <c r="Q404" s="24"/>
      <c r="R404" s="24"/>
      <c r="S404" s="24"/>
      <c r="T404" s="24"/>
      <c r="U404" s="24"/>
      <c r="V404" s="24"/>
    </row>
    <row r="405" spans="13:22" x14ac:dyDescent="0.25">
      <c r="M405" s="24"/>
      <c r="N405" s="24"/>
      <c r="O405" s="24"/>
      <c r="P405" s="24"/>
      <c r="Q405" s="24"/>
      <c r="R405" s="24"/>
      <c r="S405" s="24"/>
      <c r="T405" s="24"/>
      <c r="U405" s="24"/>
      <c r="V405" s="24"/>
    </row>
    <row r="406" spans="13:22" x14ac:dyDescent="0.25">
      <c r="M406" s="24"/>
      <c r="N406" s="24"/>
      <c r="O406" s="24"/>
      <c r="P406" s="24"/>
      <c r="Q406" s="24"/>
      <c r="R406" s="24"/>
      <c r="S406" s="24"/>
      <c r="T406" s="24"/>
      <c r="U406" s="24"/>
      <c r="V406" s="24"/>
    </row>
    <row r="407" spans="13:22" x14ac:dyDescent="0.25">
      <c r="M407" s="24"/>
      <c r="N407" s="24"/>
      <c r="O407" s="24"/>
      <c r="P407" s="24"/>
      <c r="Q407" s="24"/>
      <c r="R407" s="24"/>
      <c r="S407" s="24"/>
      <c r="T407" s="24"/>
      <c r="U407" s="24"/>
      <c r="V407" s="24"/>
    </row>
    <row r="408" spans="13:22" x14ac:dyDescent="0.25">
      <c r="M408" s="24"/>
      <c r="N408" s="24"/>
      <c r="O408" s="24"/>
      <c r="P408" s="24"/>
      <c r="Q408" s="24"/>
      <c r="R408" s="24"/>
      <c r="S408" s="24"/>
      <c r="T408" s="24"/>
      <c r="U408" s="24"/>
      <c r="V408" s="24"/>
    </row>
    <row r="409" spans="13:22" x14ac:dyDescent="0.25">
      <c r="M409" s="24"/>
      <c r="N409" s="24"/>
      <c r="O409" s="24"/>
      <c r="P409" s="24"/>
      <c r="Q409" s="24"/>
      <c r="R409" s="24"/>
      <c r="S409" s="24"/>
      <c r="T409" s="24"/>
      <c r="U409" s="24"/>
      <c r="V409" s="24"/>
    </row>
    <row r="410" spans="13:22" x14ac:dyDescent="0.25">
      <c r="M410" s="24"/>
      <c r="N410" s="24"/>
      <c r="O410" s="24"/>
      <c r="P410" s="24"/>
      <c r="Q410" s="24"/>
      <c r="R410" s="24"/>
      <c r="S410" s="24"/>
      <c r="T410" s="24"/>
      <c r="U410" s="24"/>
      <c r="V410" s="24"/>
    </row>
    <row r="411" spans="13:22" x14ac:dyDescent="0.25">
      <c r="M411" s="24"/>
      <c r="N411" s="24"/>
      <c r="O411" s="24"/>
      <c r="P411" s="24"/>
      <c r="Q411" s="24"/>
      <c r="R411" s="24"/>
      <c r="S411" s="24"/>
      <c r="T411" s="24"/>
      <c r="U411" s="24"/>
      <c r="V411" s="24"/>
    </row>
    <row r="412" spans="13:22" x14ac:dyDescent="0.25">
      <c r="M412" s="24"/>
      <c r="N412" s="24"/>
      <c r="O412" s="24"/>
      <c r="P412" s="24"/>
      <c r="Q412" s="24"/>
      <c r="R412" s="24"/>
      <c r="S412" s="24"/>
      <c r="T412" s="24"/>
      <c r="U412" s="24"/>
      <c r="V412" s="24"/>
    </row>
    <row r="413" spans="13:22" x14ac:dyDescent="0.25">
      <c r="M413" s="24"/>
      <c r="N413" s="24"/>
      <c r="O413" s="24"/>
      <c r="P413" s="24"/>
      <c r="Q413" s="24"/>
      <c r="R413" s="24"/>
      <c r="S413" s="24"/>
      <c r="T413" s="24"/>
      <c r="U413" s="24"/>
      <c r="V413" s="24"/>
    </row>
    <row r="414" spans="13:22" x14ac:dyDescent="0.25">
      <c r="M414" s="24"/>
      <c r="N414" s="24"/>
      <c r="O414" s="24"/>
      <c r="P414" s="24"/>
      <c r="Q414" s="24"/>
      <c r="R414" s="24"/>
      <c r="S414" s="24"/>
      <c r="T414" s="24"/>
      <c r="U414" s="24"/>
      <c r="V414" s="24"/>
    </row>
    <row r="415" spans="13:22" x14ac:dyDescent="0.25">
      <c r="M415" s="24"/>
      <c r="N415" s="24"/>
      <c r="O415" s="24"/>
      <c r="P415" s="24"/>
      <c r="Q415" s="24"/>
      <c r="R415" s="24"/>
      <c r="S415" s="24"/>
      <c r="T415" s="24"/>
      <c r="U415" s="24"/>
      <c r="V415" s="24"/>
    </row>
    <row r="416" spans="13:22" x14ac:dyDescent="0.25">
      <c r="M416" s="24"/>
      <c r="N416" s="24"/>
      <c r="O416" s="24"/>
      <c r="P416" s="24"/>
      <c r="Q416" s="24"/>
      <c r="R416" s="24"/>
      <c r="S416" s="24"/>
      <c r="T416" s="24"/>
      <c r="U416" s="24"/>
      <c r="V416" s="24"/>
    </row>
    <row r="417" spans="13:22" x14ac:dyDescent="0.25">
      <c r="M417" s="24"/>
      <c r="N417" s="24"/>
      <c r="O417" s="24"/>
      <c r="P417" s="24"/>
      <c r="Q417" s="24"/>
      <c r="R417" s="24"/>
      <c r="S417" s="24"/>
      <c r="T417" s="24"/>
      <c r="U417" s="24"/>
      <c r="V417" s="24"/>
    </row>
    <row r="418" spans="13:22" x14ac:dyDescent="0.25">
      <c r="M418" s="24"/>
      <c r="N418" s="24"/>
      <c r="O418" s="24"/>
      <c r="P418" s="24"/>
      <c r="Q418" s="24"/>
      <c r="R418" s="24"/>
      <c r="S418" s="24"/>
      <c r="T418" s="24"/>
      <c r="U418" s="24"/>
      <c r="V418" s="24"/>
    </row>
    <row r="419" spans="13:22" x14ac:dyDescent="0.25">
      <c r="M419" s="24"/>
      <c r="N419" s="24"/>
      <c r="O419" s="24"/>
      <c r="P419" s="24"/>
      <c r="Q419" s="24"/>
      <c r="R419" s="24"/>
      <c r="S419" s="24"/>
      <c r="T419" s="24"/>
      <c r="U419" s="24"/>
      <c r="V419" s="24"/>
    </row>
    <row r="420" spans="13:22" x14ac:dyDescent="0.25">
      <c r="M420" s="24"/>
      <c r="N420" s="24"/>
      <c r="O420" s="24"/>
      <c r="P420" s="24"/>
      <c r="Q420" s="24"/>
      <c r="R420" s="24"/>
      <c r="S420" s="24"/>
      <c r="T420" s="24"/>
      <c r="U420" s="24"/>
      <c r="V420" s="24"/>
    </row>
    <row r="421" spans="13:22" x14ac:dyDescent="0.25">
      <c r="M421" s="24"/>
      <c r="N421" s="24"/>
      <c r="O421" s="24"/>
      <c r="P421" s="24"/>
      <c r="Q421" s="24"/>
      <c r="R421" s="24"/>
      <c r="S421" s="24"/>
      <c r="T421" s="24"/>
      <c r="U421" s="24"/>
      <c r="V421" s="24"/>
    </row>
    <row r="422" spans="13:22" x14ac:dyDescent="0.25">
      <c r="M422" s="24"/>
      <c r="N422" s="24"/>
      <c r="O422" s="24"/>
      <c r="P422" s="24"/>
      <c r="Q422" s="24"/>
      <c r="R422" s="24"/>
      <c r="S422" s="24"/>
      <c r="T422" s="24"/>
      <c r="U422" s="24"/>
      <c r="V422" s="24"/>
    </row>
    <row r="423" spans="13:22" x14ac:dyDescent="0.25">
      <c r="M423" s="24"/>
      <c r="N423" s="24"/>
      <c r="O423" s="24"/>
      <c r="P423" s="24"/>
      <c r="Q423" s="24"/>
      <c r="R423" s="24"/>
      <c r="S423" s="24"/>
      <c r="T423" s="24"/>
      <c r="U423" s="24"/>
      <c r="V423" s="24"/>
    </row>
    <row r="424" spans="13:22" x14ac:dyDescent="0.25">
      <c r="M424" s="24"/>
      <c r="N424" s="24"/>
      <c r="O424" s="24"/>
      <c r="P424" s="24"/>
      <c r="Q424" s="24"/>
      <c r="R424" s="24"/>
      <c r="S424" s="24"/>
      <c r="T424" s="24"/>
      <c r="U424" s="24"/>
      <c r="V424" s="24"/>
    </row>
    <row r="425" spans="13:22" x14ac:dyDescent="0.25">
      <c r="M425" s="24"/>
      <c r="N425" s="24"/>
      <c r="O425" s="24"/>
      <c r="P425" s="24"/>
      <c r="Q425" s="24"/>
      <c r="R425" s="24"/>
      <c r="S425" s="24"/>
      <c r="T425" s="24"/>
      <c r="U425" s="24"/>
      <c r="V425" s="24"/>
    </row>
    <row r="426" spans="13:22" x14ac:dyDescent="0.25">
      <c r="M426" s="24"/>
      <c r="N426" s="24"/>
      <c r="O426" s="24"/>
      <c r="P426" s="24"/>
      <c r="Q426" s="24"/>
      <c r="R426" s="24"/>
      <c r="S426" s="24"/>
      <c r="T426" s="24"/>
      <c r="U426" s="24"/>
      <c r="V426" s="24"/>
    </row>
    <row r="427" spans="13:22" x14ac:dyDescent="0.25">
      <c r="M427" s="24"/>
      <c r="N427" s="24"/>
      <c r="O427" s="24"/>
      <c r="P427" s="24"/>
      <c r="Q427" s="24"/>
      <c r="R427" s="24"/>
      <c r="S427" s="24"/>
      <c r="T427" s="24"/>
      <c r="U427" s="24"/>
      <c r="V427" s="24"/>
    </row>
    <row r="428" spans="13:22" x14ac:dyDescent="0.25">
      <c r="M428" s="24"/>
      <c r="N428" s="24"/>
      <c r="O428" s="24"/>
      <c r="P428" s="24"/>
      <c r="Q428" s="24"/>
      <c r="R428" s="24"/>
      <c r="S428" s="24"/>
      <c r="T428" s="24"/>
      <c r="U428" s="24"/>
      <c r="V428" s="24"/>
    </row>
    <row r="429" spans="13:22" x14ac:dyDescent="0.25">
      <c r="M429" s="24"/>
      <c r="N429" s="24"/>
      <c r="O429" s="24"/>
      <c r="P429" s="24"/>
      <c r="Q429" s="24"/>
      <c r="R429" s="24"/>
      <c r="S429" s="24"/>
      <c r="T429" s="24"/>
      <c r="U429" s="24"/>
      <c r="V429" s="24"/>
    </row>
    <row r="430" spans="13:22" x14ac:dyDescent="0.25">
      <c r="M430" s="24"/>
      <c r="N430" s="24"/>
      <c r="O430" s="24"/>
      <c r="P430" s="24"/>
      <c r="Q430" s="24"/>
      <c r="R430" s="24"/>
      <c r="S430" s="24"/>
      <c r="T430" s="24"/>
      <c r="U430" s="24"/>
      <c r="V430" s="24"/>
    </row>
    <row r="431" spans="13:22" x14ac:dyDescent="0.25">
      <c r="M431" s="24"/>
      <c r="N431" s="24"/>
      <c r="O431" s="24"/>
      <c r="P431" s="24"/>
      <c r="Q431" s="24"/>
      <c r="R431" s="24"/>
      <c r="S431" s="24"/>
      <c r="T431" s="24"/>
      <c r="U431" s="24"/>
      <c r="V431" s="24"/>
    </row>
    <row r="432" spans="13:22" x14ac:dyDescent="0.25">
      <c r="M432" s="24"/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13:22" x14ac:dyDescent="0.25">
      <c r="M433" s="24"/>
      <c r="N433" s="24"/>
      <c r="O433" s="24"/>
      <c r="P433" s="24"/>
      <c r="Q433" s="24"/>
      <c r="R433" s="24"/>
      <c r="S433" s="24"/>
      <c r="T433" s="24"/>
      <c r="U433" s="24"/>
      <c r="V433" s="24"/>
    </row>
    <row r="434" spans="13:22" x14ac:dyDescent="0.25">
      <c r="M434" s="24"/>
      <c r="N434" s="24"/>
      <c r="O434" s="24"/>
      <c r="P434" s="24"/>
      <c r="Q434" s="24"/>
      <c r="R434" s="24"/>
      <c r="S434" s="24"/>
      <c r="T434" s="24"/>
      <c r="U434" s="24"/>
      <c r="V434" s="24"/>
    </row>
    <row r="435" spans="13:22" x14ac:dyDescent="0.25">
      <c r="M435" s="24"/>
      <c r="N435" s="24"/>
      <c r="O435" s="24"/>
      <c r="P435" s="24"/>
      <c r="Q435" s="24"/>
      <c r="R435" s="24"/>
      <c r="S435" s="24"/>
      <c r="T435" s="24"/>
      <c r="U435" s="24"/>
      <c r="V435" s="24"/>
    </row>
    <row r="436" spans="13:22" x14ac:dyDescent="0.25">
      <c r="M436" s="24"/>
      <c r="N436" s="24"/>
      <c r="O436" s="24"/>
      <c r="P436" s="24"/>
      <c r="Q436" s="24"/>
      <c r="R436" s="24"/>
      <c r="S436" s="24"/>
      <c r="T436" s="24"/>
      <c r="U436" s="24"/>
      <c r="V436" s="24"/>
    </row>
    <row r="437" spans="13:22" x14ac:dyDescent="0.25">
      <c r="M437" s="24"/>
      <c r="N437" s="24"/>
      <c r="O437" s="24"/>
      <c r="P437" s="24"/>
      <c r="Q437" s="24"/>
      <c r="R437" s="24"/>
      <c r="S437" s="24"/>
      <c r="T437" s="24"/>
      <c r="U437" s="24"/>
      <c r="V437" s="24"/>
    </row>
    <row r="438" spans="13:22" x14ac:dyDescent="0.25">
      <c r="M438" s="24"/>
      <c r="N438" s="24"/>
      <c r="O438" s="24"/>
      <c r="P438" s="24"/>
      <c r="Q438" s="24"/>
      <c r="R438" s="24"/>
      <c r="S438" s="24"/>
      <c r="T438" s="24"/>
      <c r="U438" s="24"/>
      <c r="V438" s="24"/>
    </row>
    <row r="439" spans="13:22" x14ac:dyDescent="0.25">
      <c r="M439" s="24"/>
      <c r="N439" s="24"/>
      <c r="O439" s="24"/>
      <c r="P439" s="24"/>
      <c r="Q439" s="24"/>
      <c r="R439" s="24"/>
      <c r="S439" s="24"/>
      <c r="T439" s="24"/>
      <c r="U439" s="24"/>
      <c r="V439" s="24"/>
    </row>
    <row r="440" spans="13:22" x14ac:dyDescent="0.25">
      <c r="M440" s="24"/>
      <c r="N440" s="24"/>
      <c r="O440" s="24"/>
      <c r="P440" s="24"/>
      <c r="Q440" s="24"/>
      <c r="R440" s="24"/>
      <c r="S440" s="24"/>
      <c r="T440" s="24"/>
      <c r="U440" s="24"/>
      <c r="V440" s="24"/>
    </row>
    <row r="441" spans="13:22" x14ac:dyDescent="0.25">
      <c r="M441" s="24"/>
      <c r="N441" s="24"/>
      <c r="O441" s="24"/>
      <c r="P441" s="24"/>
      <c r="Q441" s="24"/>
      <c r="R441" s="24"/>
      <c r="S441" s="24"/>
      <c r="T441" s="24"/>
      <c r="U441" s="24"/>
      <c r="V441" s="24"/>
    </row>
    <row r="442" spans="13:22" x14ac:dyDescent="0.25">
      <c r="M442" s="24"/>
      <c r="N442" s="24"/>
      <c r="O442" s="24"/>
      <c r="P442" s="24"/>
      <c r="Q442" s="24"/>
      <c r="R442" s="24"/>
      <c r="S442" s="24"/>
      <c r="T442" s="24"/>
      <c r="U442" s="24"/>
      <c r="V442" s="24"/>
    </row>
    <row r="443" spans="13:22" x14ac:dyDescent="0.25">
      <c r="M443" s="24"/>
      <c r="N443" s="24"/>
      <c r="O443" s="24"/>
      <c r="P443" s="24"/>
      <c r="Q443" s="24"/>
      <c r="R443" s="24"/>
      <c r="S443" s="24"/>
      <c r="T443" s="24"/>
      <c r="U443" s="24"/>
      <c r="V443" s="24"/>
    </row>
    <row r="444" spans="13:22" x14ac:dyDescent="0.25">
      <c r="M444" s="24"/>
      <c r="N444" s="24"/>
      <c r="O444" s="24"/>
      <c r="P444" s="24"/>
      <c r="Q444" s="24"/>
      <c r="R444" s="24"/>
      <c r="S444" s="24"/>
      <c r="T444" s="24"/>
      <c r="U444" s="24"/>
      <c r="V444" s="24"/>
    </row>
    <row r="445" spans="13:22" x14ac:dyDescent="0.25">
      <c r="M445" s="24"/>
      <c r="N445" s="24"/>
      <c r="O445" s="24"/>
      <c r="P445" s="24"/>
      <c r="Q445" s="24"/>
      <c r="R445" s="24"/>
      <c r="S445" s="24"/>
      <c r="T445" s="24"/>
      <c r="U445" s="24"/>
      <c r="V445" s="24"/>
    </row>
    <row r="446" spans="13:22" x14ac:dyDescent="0.25">
      <c r="M446" s="24"/>
      <c r="N446" s="24"/>
      <c r="O446" s="24"/>
      <c r="P446" s="24"/>
      <c r="Q446" s="24"/>
      <c r="R446" s="24"/>
      <c r="S446" s="24"/>
      <c r="T446" s="24"/>
      <c r="U446" s="24"/>
      <c r="V446" s="24"/>
    </row>
    <row r="447" spans="13:22" x14ac:dyDescent="0.25">
      <c r="M447" s="24"/>
      <c r="N447" s="24"/>
      <c r="O447" s="24"/>
      <c r="P447" s="24"/>
      <c r="Q447" s="24"/>
      <c r="R447" s="24"/>
      <c r="S447" s="24"/>
      <c r="T447" s="24"/>
      <c r="U447" s="24"/>
      <c r="V447" s="24"/>
    </row>
    <row r="448" spans="13:22" x14ac:dyDescent="0.25">
      <c r="M448" s="24"/>
      <c r="N448" s="24"/>
      <c r="O448" s="24"/>
      <c r="P448" s="24"/>
      <c r="Q448" s="24"/>
      <c r="R448" s="24"/>
      <c r="S448" s="24"/>
      <c r="T448" s="24"/>
      <c r="U448" s="24"/>
      <c r="V448" s="24"/>
    </row>
    <row r="449" spans="13:22" x14ac:dyDescent="0.25">
      <c r="M449" s="24"/>
      <c r="N449" s="24"/>
      <c r="O449" s="24"/>
      <c r="P449" s="24"/>
      <c r="Q449" s="24"/>
      <c r="R449" s="24"/>
      <c r="S449" s="24"/>
      <c r="T449" s="24"/>
      <c r="U449" s="24"/>
      <c r="V449" s="24"/>
    </row>
    <row r="450" spans="13:22" x14ac:dyDescent="0.25">
      <c r="M450" s="24"/>
      <c r="N450" s="24"/>
      <c r="O450" s="24"/>
      <c r="P450" s="24"/>
      <c r="Q450" s="24"/>
      <c r="R450" s="24"/>
      <c r="S450" s="24"/>
      <c r="T450" s="24"/>
      <c r="U450" s="24"/>
      <c r="V450" s="24"/>
    </row>
    <row r="451" spans="13:22" x14ac:dyDescent="0.25">
      <c r="M451" s="24"/>
      <c r="N451" s="24"/>
      <c r="O451" s="24"/>
      <c r="P451" s="24"/>
      <c r="Q451" s="24"/>
      <c r="R451" s="24"/>
      <c r="S451" s="24"/>
      <c r="T451" s="24"/>
      <c r="U451" s="24"/>
      <c r="V451" s="24"/>
    </row>
    <row r="452" spans="13:22" x14ac:dyDescent="0.25">
      <c r="M452" s="24"/>
      <c r="N452" s="24"/>
      <c r="O452" s="24"/>
      <c r="P452" s="24"/>
      <c r="Q452" s="24"/>
      <c r="R452" s="24"/>
      <c r="S452" s="24"/>
      <c r="T452" s="24"/>
      <c r="U452" s="24"/>
      <c r="V452" s="24"/>
    </row>
    <row r="453" spans="13:22" x14ac:dyDescent="0.25">
      <c r="M453" s="24"/>
      <c r="N453" s="24"/>
      <c r="O453" s="24"/>
      <c r="P453" s="24"/>
      <c r="Q453" s="24"/>
      <c r="R453" s="24"/>
      <c r="S453" s="24"/>
      <c r="T453" s="24"/>
      <c r="U453" s="24"/>
      <c r="V453" s="24"/>
    </row>
    <row r="454" spans="13:22" x14ac:dyDescent="0.25">
      <c r="M454" s="24"/>
      <c r="N454" s="24"/>
      <c r="O454" s="24"/>
      <c r="P454" s="24"/>
      <c r="Q454" s="24"/>
      <c r="R454" s="24"/>
      <c r="S454" s="24"/>
      <c r="T454" s="24"/>
      <c r="U454" s="24"/>
      <c r="V454" s="24"/>
    </row>
    <row r="455" spans="13:22" x14ac:dyDescent="0.25">
      <c r="M455" s="24"/>
      <c r="N455" s="24"/>
      <c r="O455" s="24"/>
      <c r="P455" s="24"/>
      <c r="Q455" s="24"/>
      <c r="R455" s="24"/>
      <c r="S455" s="24"/>
      <c r="T455" s="24"/>
      <c r="U455" s="24"/>
      <c r="V455" s="24"/>
    </row>
    <row r="456" spans="13:22" x14ac:dyDescent="0.25">
      <c r="M456" s="24"/>
      <c r="N456" s="24"/>
      <c r="O456" s="24"/>
      <c r="P456" s="24"/>
      <c r="Q456" s="24"/>
      <c r="R456" s="24"/>
      <c r="S456" s="24"/>
      <c r="T456" s="24"/>
      <c r="U456" s="24"/>
      <c r="V456" s="24"/>
    </row>
    <row r="457" spans="13:22" x14ac:dyDescent="0.25">
      <c r="M457" s="24"/>
      <c r="N457" s="24"/>
      <c r="O457" s="24"/>
      <c r="P457" s="24"/>
      <c r="Q457" s="24"/>
      <c r="R457" s="24"/>
      <c r="S457" s="24"/>
      <c r="T457" s="24"/>
      <c r="U457" s="24"/>
      <c r="V457" s="24"/>
    </row>
    <row r="458" spans="13:22" x14ac:dyDescent="0.25">
      <c r="M458" s="24"/>
      <c r="N458" s="24"/>
      <c r="O458" s="24"/>
      <c r="P458" s="24"/>
      <c r="Q458" s="24"/>
      <c r="R458" s="24"/>
      <c r="S458" s="24"/>
      <c r="T458" s="24"/>
      <c r="U458" s="24"/>
      <c r="V458" s="24"/>
    </row>
    <row r="459" spans="13:22" x14ac:dyDescent="0.25">
      <c r="M459" s="24"/>
      <c r="N459" s="24"/>
      <c r="O459" s="24"/>
      <c r="P459" s="24"/>
      <c r="Q459" s="24"/>
      <c r="R459" s="24"/>
      <c r="S459" s="24"/>
      <c r="T459" s="24"/>
      <c r="U459" s="24"/>
      <c r="V459" s="24"/>
    </row>
    <row r="460" spans="13:22" x14ac:dyDescent="0.25">
      <c r="M460" s="24"/>
      <c r="N460" s="24"/>
      <c r="O460" s="24"/>
      <c r="P460" s="24"/>
      <c r="Q460" s="24"/>
      <c r="R460" s="24"/>
      <c r="S460" s="24"/>
      <c r="T460" s="24"/>
      <c r="U460" s="24"/>
      <c r="V460" s="24"/>
    </row>
    <row r="461" spans="13:22" x14ac:dyDescent="0.25">
      <c r="M461" s="24"/>
      <c r="N461" s="24"/>
      <c r="O461" s="24"/>
      <c r="P461" s="24"/>
      <c r="Q461" s="24"/>
      <c r="R461" s="24"/>
      <c r="S461" s="24"/>
      <c r="T461" s="24"/>
      <c r="U461" s="24"/>
      <c r="V461" s="24"/>
    </row>
    <row r="462" spans="13:22" x14ac:dyDescent="0.25">
      <c r="M462" s="24"/>
      <c r="N462" s="24"/>
      <c r="O462" s="24"/>
      <c r="P462" s="24"/>
      <c r="Q462" s="24"/>
      <c r="R462" s="24"/>
      <c r="S462" s="24"/>
      <c r="T462" s="24"/>
      <c r="U462" s="24"/>
      <c r="V462" s="24"/>
    </row>
    <row r="463" spans="13:22" x14ac:dyDescent="0.25">
      <c r="M463" s="24"/>
      <c r="N463" s="24"/>
      <c r="O463" s="24"/>
      <c r="P463" s="24"/>
      <c r="Q463" s="24"/>
      <c r="R463" s="24"/>
      <c r="S463" s="24"/>
      <c r="T463" s="24"/>
      <c r="U463" s="24"/>
      <c r="V463" s="24"/>
    </row>
    <row r="464" spans="13:22" x14ac:dyDescent="0.25">
      <c r="M464" s="24"/>
      <c r="N464" s="24"/>
      <c r="O464" s="24"/>
      <c r="P464" s="24"/>
      <c r="Q464" s="24"/>
      <c r="R464" s="24"/>
      <c r="S464" s="24"/>
      <c r="T464" s="24"/>
      <c r="U464" s="24"/>
      <c r="V464" s="24"/>
    </row>
    <row r="465" spans="13:22" x14ac:dyDescent="0.25">
      <c r="M465" s="24"/>
      <c r="N465" s="24"/>
      <c r="O465" s="24"/>
      <c r="P465" s="24"/>
      <c r="Q465" s="24"/>
      <c r="R465" s="24"/>
      <c r="S465" s="24"/>
      <c r="T465" s="24"/>
      <c r="U465" s="24"/>
      <c r="V465" s="24"/>
    </row>
    <row r="466" spans="13:22" x14ac:dyDescent="0.25">
      <c r="M466" s="24"/>
      <c r="N466" s="24"/>
      <c r="O466" s="24"/>
      <c r="P466" s="24"/>
      <c r="Q466" s="24"/>
      <c r="R466" s="24"/>
      <c r="S466" s="24"/>
      <c r="T466" s="24"/>
      <c r="U466" s="24"/>
      <c r="V466" s="24"/>
    </row>
    <row r="467" spans="13:22" x14ac:dyDescent="0.25">
      <c r="M467" s="24"/>
      <c r="N467" s="24"/>
      <c r="O467" s="24"/>
      <c r="P467" s="24"/>
      <c r="Q467" s="24"/>
      <c r="R467" s="24"/>
      <c r="S467" s="24"/>
      <c r="T467" s="24"/>
      <c r="U467" s="24"/>
      <c r="V467" s="24"/>
    </row>
    <row r="468" spans="13:22" x14ac:dyDescent="0.25">
      <c r="M468" s="24"/>
      <c r="N468" s="24"/>
      <c r="O468" s="24"/>
      <c r="P468" s="24"/>
      <c r="Q468" s="24"/>
      <c r="R468" s="24"/>
      <c r="S468" s="24"/>
      <c r="T468" s="24"/>
      <c r="U468" s="24"/>
      <c r="V468" s="24"/>
    </row>
    <row r="469" spans="13:22" x14ac:dyDescent="0.25">
      <c r="M469" s="24"/>
      <c r="N469" s="24"/>
      <c r="O469" s="24"/>
      <c r="P469" s="24"/>
      <c r="Q469" s="24"/>
      <c r="R469" s="24"/>
      <c r="S469" s="24"/>
      <c r="T469" s="24"/>
      <c r="U469" s="24"/>
      <c r="V469" s="24"/>
    </row>
    <row r="470" spans="13:22" x14ac:dyDescent="0.25">
      <c r="M470" s="24"/>
      <c r="N470" s="24"/>
      <c r="O470" s="24"/>
      <c r="P470" s="24"/>
      <c r="Q470" s="24"/>
      <c r="R470" s="24"/>
      <c r="S470" s="24"/>
      <c r="T470" s="24"/>
      <c r="U470" s="24"/>
      <c r="V470" s="24"/>
    </row>
    <row r="471" spans="13:22" x14ac:dyDescent="0.25">
      <c r="M471" s="24"/>
      <c r="N471" s="24"/>
      <c r="O471" s="24"/>
      <c r="P471" s="24"/>
      <c r="Q471" s="24"/>
      <c r="R471" s="24"/>
      <c r="S471" s="24"/>
      <c r="T471" s="24"/>
      <c r="U471" s="24"/>
      <c r="V471" s="24"/>
    </row>
    <row r="472" spans="13:22" x14ac:dyDescent="0.25">
      <c r="M472" s="24"/>
      <c r="N472" s="24"/>
      <c r="O472" s="24"/>
      <c r="P472" s="24"/>
      <c r="Q472" s="24"/>
      <c r="R472" s="24"/>
      <c r="S472" s="24"/>
      <c r="T472" s="24"/>
      <c r="U472" s="24"/>
      <c r="V472" s="24"/>
    </row>
    <row r="473" spans="13:22" x14ac:dyDescent="0.25">
      <c r="M473" s="24"/>
      <c r="N473" s="24"/>
      <c r="O473" s="24"/>
      <c r="P473" s="24"/>
      <c r="Q473" s="24"/>
      <c r="R473" s="24"/>
      <c r="S473" s="24"/>
      <c r="T473" s="24"/>
      <c r="U473" s="24"/>
      <c r="V473" s="24"/>
    </row>
    <row r="474" spans="13:22" x14ac:dyDescent="0.25">
      <c r="M474" s="24"/>
      <c r="N474" s="24"/>
      <c r="O474" s="24"/>
      <c r="P474" s="24"/>
      <c r="Q474" s="24"/>
      <c r="R474" s="24"/>
      <c r="S474" s="24"/>
      <c r="T474" s="24"/>
      <c r="U474" s="24"/>
      <c r="V474" s="24"/>
    </row>
    <row r="475" spans="13:22" x14ac:dyDescent="0.25">
      <c r="M475" s="24"/>
      <c r="N475" s="24"/>
      <c r="O475" s="24"/>
      <c r="P475" s="24"/>
      <c r="Q475" s="24"/>
      <c r="R475" s="24"/>
      <c r="S475" s="24"/>
      <c r="T475" s="24"/>
      <c r="U475" s="24"/>
      <c r="V475" s="24"/>
    </row>
    <row r="476" spans="13:22" x14ac:dyDescent="0.25">
      <c r="M476" s="24"/>
      <c r="N476" s="24"/>
      <c r="O476" s="24"/>
      <c r="P476" s="24"/>
      <c r="Q476" s="24"/>
      <c r="R476" s="24"/>
      <c r="S476" s="24"/>
      <c r="T476" s="24"/>
      <c r="U476" s="24"/>
      <c r="V476" s="24"/>
    </row>
    <row r="477" spans="13:22" x14ac:dyDescent="0.25">
      <c r="M477" s="24"/>
      <c r="N477" s="24"/>
      <c r="O477" s="24"/>
      <c r="P477" s="24"/>
      <c r="Q477" s="24"/>
      <c r="R477" s="24"/>
      <c r="S477" s="24"/>
      <c r="T477" s="24"/>
      <c r="U477" s="24"/>
      <c r="V477" s="24"/>
    </row>
    <row r="478" spans="13:22" x14ac:dyDescent="0.25">
      <c r="M478" s="24"/>
      <c r="N478" s="24"/>
      <c r="O478" s="24"/>
      <c r="P478" s="24"/>
      <c r="Q478" s="24"/>
      <c r="R478" s="24"/>
      <c r="S478" s="24"/>
      <c r="T478" s="24"/>
      <c r="U478" s="24"/>
      <c r="V478" s="24"/>
    </row>
    <row r="479" spans="13:22" x14ac:dyDescent="0.25">
      <c r="M479" s="24"/>
      <c r="N479" s="24"/>
      <c r="O479" s="24"/>
      <c r="P479" s="24"/>
      <c r="Q479" s="24"/>
      <c r="R479" s="24"/>
      <c r="S479" s="24"/>
      <c r="T479" s="24"/>
      <c r="U479" s="24"/>
      <c r="V479" s="24"/>
    </row>
    <row r="480" spans="13:22" x14ac:dyDescent="0.25">
      <c r="M480" s="24"/>
      <c r="N480" s="24"/>
      <c r="O480" s="24"/>
      <c r="P480" s="24"/>
      <c r="Q480" s="24"/>
      <c r="R480" s="24"/>
      <c r="S480" s="24"/>
      <c r="T480" s="24"/>
      <c r="U480" s="24"/>
      <c r="V480" s="24"/>
    </row>
    <row r="481" spans="13:22" x14ac:dyDescent="0.25">
      <c r="M481" s="24"/>
      <c r="N481" s="24"/>
      <c r="O481" s="24"/>
      <c r="P481" s="24"/>
      <c r="Q481" s="24"/>
      <c r="R481" s="24"/>
      <c r="S481" s="24"/>
      <c r="T481" s="24"/>
      <c r="U481" s="24"/>
      <c r="V481" s="24"/>
    </row>
    <row r="482" spans="13:22" x14ac:dyDescent="0.25">
      <c r="M482" s="24"/>
      <c r="N482" s="24"/>
      <c r="O482" s="24"/>
      <c r="P482" s="24"/>
      <c r="Q482" s="24"/>
      <c r="R482" s="24"/>
      <c r="S482" s="24"/>
      <c r="T482" s="24"/>
      <c r="U482" s="24"/>
      <c r="V482" s="24"/>
    </row>
    <row r="483" spans="13:22" x14ac:dyDescent="0.25">
      <c r="M483" s="24"/>
      <c r="N483" s="24"/>
      <c r="O483" s="24"/>
      <c r="P483" s="24"/>
      <c r="Q483" s="24"/>
      <c r="R483" s="24"/>
      <c r="S483" s="24"/>
      <c r="T483" s="24"/>
      <c r="U483" s="24"/>
      <c r="V483" s="24"/>
    </row>
    <row r="484" spans="13:22" x14ac:dyDescent="0.25">
      <c r="M484" s="24"/>
      <c r="N484" s="24"/>
      <c r="O484" s="24"/>
      <c r="P484" s="24"/>
      <c r="Q484" s="24"/>
      <c r="R484" s="24"/>
      <c r="S484" s="24"/>
      <c r="T484" s="24"/>
      <c r="U484" s="24"/>
      <c r="V484" s="24"/>
    </row>
    <row r="485" spans="13:22" x14ac:dyDescent="0.25">
      <c r="M485" s="24"/>
      <c r="N485" s="24"/>
      <c r="O485" s="24"/>
      <c r="P485" s="24"/>
      <c r="Q485" s="24"/>
      <c r="R485" s="24"/>
      <c r="S485" s="24"/>
      <c r="T485" s="24"/>
      <c r="U485" s="24"/>
      <c r="V485" s="24"/>
    </row>
    <row r="486" spans="13:22" x14ac:dyDescent="0.25">
      <c r="M486" s="24"/>
      <c r="N486" s="24"/>
      <c r="O486" s="24"/>
      <c r="P486" s="24"/>
      <c r="Q486" s="24"/>
      <c r="R486" s="24"/>
      <c r="S486" s="24"/>
      <c r="T486" s="24"/>
      <c r="U486" s="24"/>
      <c r="V486" s="24"/>
    </row>
    <row r="487" spans="13:22" x14ac:dyDescent="0.25">
      <c r="M487" s="24"/>
      <c r="N487" s="24"/>
      <c r="O487" s="24"/>
      <c r="P487" s="24"/>
      <c r="Q487" s="24"/>
      <c r="R487" s="24"/>
      <c r="S487" s="24"/>
      <c r="T487" s="24"/>
      <c r="U487" s="24"/>
      <c r="V487" s="24"/>
    </row>
    <row r="488" spans="13:22" x14ac:dyDescent="0.25">
      <c r="M488" s="24"/>
      <c r="N488" s="24"/>
      <c r="O488" s="24"/>
      <c r="P488" s="24"/>
      <c r="Q488" s="24"/>
      <c r="R488" s="24"/>
      <c r="S488" s="24"/>
      <c r="T488" s="24"/>
      <c r="U488" s="24"/>
      <c r="V488" s="24"/>
    </row>
    <row r="489" spans="13:22" x14ac:dyDescent="0.25">
      <c r="M489" s="24"/>
      <c r="N489" s="24"/>
      <c r="O489" s="24"/>
      <c r="P489" s="24"/>
      <c r="Q489" s="24"/>
      <c r="R489" s="24"/>
      <c r="S489" s="24"/>
      <c r="T489" s="24"/>
      <c r="U489" s="24"/>
      <c r="V489" s="24"/>
    </row>
    <row r="490" spans="13:22" x14ac:dyDescent="0.25">
      <c r="M490" s="24"/>
      <c r="N490" s="24"/>
      <c r="O490" s="24"/>
      <c r="P490" s="24"/>
      <c r="Q490" s="24"/>
      <c r="R490" s="24"/>
      <c r="S490" s="24"/>
      <c r="T490" s="24"/>
      <c r="U490" s="24"/>
      <c r="V490" s="24"/>
    </row>
    <row r="491" spans="13:22" x14ac:dyDescent="0.25">
      <c r="M491" s="24"/>
      <c r="N491" s="24"/>
      <c r="O491" s="24"/>
      <c r="P491" s="24"/>
      <c r="Q491" s="24"/>
      <c r="R491" s="24"/>
      <c r="S491" s="24"/>
      <c r="T491" s="24"/>
      <c r="U491" s="24"/>
      <c r="V491" s="24"/>
    </row>
    <row r="492" spans="13:22" x14ac:dyDescent="0.25">
      <c r="M492" s="24"/>
      <c r="N492" s="24"/>
      <c r="O492" s="24"/>
      <c r="P492" s="24"/>
      <c r="Q492" s="24"/>
      <c r="R492" s="24"/>
      <c r="S492" s="24"/>
      <c r="T492" s="24"/>
      <c r="U492" s="24"/>
      <c r="V492" s="24"/>
    </row>
    <row r="493" spans="13:22" x14ac:dyDescent="0.25">
      <c r="M493" s="24"/>
      <c r="N493" s="24"/>
      <c r="O493" s="24"/>
      <c r="P493" s="24"/>
      <c r="Q493" s="24"/>
      <c r="R493" s="24"/>
      <c r="S493" s="24"/>
      <c r="T493" s="24"/>
      <c r="U493" s="24"/>
      <c r="V493" s="24"/>
    </row>
    <row r="494" spans="13:22" x14ac:dyDescent="0.25">
      <c r="M494" s="24"/>
      <c r="N494" s="24"/>
      <c r="O494" s="24"/>
      <c r="P494" s="24"/>
      <c r="Q494" s="24"/>
      <c r="R494" s="24"/>
      <c r="S494" s="24"/>
      <c r="T494" s="24"/>
      <c r="U494" s="24"/>
      <c r="V494" s="24"/>
    </row>
    <row r="495" spans="13:22" x14ac:dyDescent="0.25">
      <c r="M495" s="24"/>
      <c r="N495" s="24"/>
      <c r="O495" s="24"/>
      <c r="P495" s="24"/>
      <c r="Q495" s="24"/>
      <c r="R495" s="24"/>
      <c r="S495" s="24"/>
      <c r="T495" s="24"/>
      <c r="U495" s="24"/>
      <c r="V495" s="24"/>
    </row>
    <row r="496" spans="13:22" x14ac:dyDescent="0.25">
      <c r="M496" s="24"/>
      <c r="N496" s="24"/>
      <c r="O496" s="24"/>
      <c r="P496" s="24"/>
      <c r="Q496" s="24"/>
      <c r="R496" s="24"/>
      <c r="S496" s="24"/>
      <c r="T496" s="24"/>
      <c r="U496" s="24"/>
      <c r="V496" s="24"/>
    </row>
    <row r="497" spans="13:22" x14ac:dyDescent="0.25">
      <c r="M497" s="24"/>
      <c r="N497" s="24"/>
      <c r="O497" s="24"/>
      <c r="P497" s="24"/>
      <c r="Q497" s="24"/>
      <c r="R497" s="24"/>
      <c r="S497" s="24"/>
      <c r="T497" s="24"/>
      <c r="U497" s="24"/>
      <c r="V497" s="24"/>
    </row>
    <row r="498" spans="13:22" x14ac:dyDescent="0.25">
      <c r="M498" s="24"/>
      <c r="N498" s="24"/>
      <c r="O498" s="24"/>
      <c r="P498" s="24"/>
      <c r="Q498" s="24"/>
      <c r="R498" s="24"/>
      <c r="S498" s="24"/>
      <c r="T498" s="24"/>
      <c r="U498" s="24"/>
      <c r="V498" s="24"/>
    </row>
    <row r="499" spans="13:22" x14ac:dyDescent="0.25">
      <c r="M499" s="24"/>
      <c r="N499" s="24"/>
      <c r="O499" s="24"/>
      <c r="P499" s="24"/>
      <c r="Q499" s="24"/>
      <c r="R499" s="24"/>
      <c r="S499" s="24"/>
      <c r="T499" s="24"/>
      <c r="U499" s="24"/>
      <c r="V499" s="24"/>
    </row>
    <row r="500" spans="13:22" x14ac:dyDescent="0.25">
      <c r="M500" s="24"/>
      <c r="N500" s="24"/>
      <c r="O500" s="24"/>
      <c r="P500" s="24"/>
      <c r="Q500" s="24"/>
      <c r="R500" s="24"/>
      <c r="S500" s="24"/>
      <c r="T500" s="24"/>
      <c r="U500" s="24"/>
      <c r="V500" s="24"/>
    </row>
    <row r="501" spans="13:22" x14ac:dyDescent="0.25">
      <c r="M501" s="24"/>
      <c r="N501" s="24"/>
      <c r="O501" s="24"/>
      <c r="P501" s="24"/>
      <c r="Q501" s="24"/>
      <c r="R501" s="24"/>
      <c r="S501" s="24"/>
      <c r="T501" s="24"/>
      <c r="U501" s="24"/>
      <c r="V501" s="24"/>
    </row>
    <row r="502" spans="13:22" x14ac:dyDescent="0.25">
      <c r="M502" s="24"/>
      <c r="N502" s="24"/>
      <c r="O502" s="24"/>
      <c r="P502" s="24"/>
      <c r="Q502" s="24"/>
      <c r="R502" s="24"/>
      <c r="S502" s="24"/>
      <c r="T502" s="24"/>
      <c r="U502" s="24"/>
      <c r="V502" s="24"/>
    </row>
    <row r="503" spans="13:22" x14ac:dyDescent="0.25">
      <c r="M503" s="24"/>
      <c r="N503" s="24"/>
      <c r="O503" s="24"/>
      <c r="P503" s="24"/>
      <c r="Q503" s="24"/>
      <c r="R503" s="24"/>
      <c r="S503" s="24"/>
      <c r="T503" s="24"/>
      <c r="U503" s="24"/>
      <c r="V503" s="24"/>
    </row>
    <row r="504" spans="13:22" x14ac:dyDescent="0.25">
      <c r="M504" s="24"/>
      <c r="N504" s="24"/>
      <c r="O504" s="24"/>
      <c r="P504" s="24"/>
      <c r="Q504" s="24"/>
      <c r="R504" s="24"/>
      <c r="S504" s="24"/>
      <c r="T504" s="24"/>
      <c r="U504" s="24"/>
      <c r="V504" s="24"/>
    </row>
    <row r="505" spans="13:22" x14ac:dyDescent="0.25">
      <c r="M505" s="24"/>
      <c r="N505" s="24"/>
      <c r="O505" s="24"/>
      <c r="P505" s="24"/>
      <c r="Q505" s="24"/>
      <c r="R505" s="24"/>
      <c r="S505" s="24"/>
      <c r="T505" s="24"/>
      <c r="U505" s="24"/>
      <c r="V505" s="24"/>
    </row>
    <row r="506" spans="13:22" x14ac:dyDescent="0.25">
      <c r="M506" s="24"/>
      <c r="N506" s="24"/>
      <c r="O506" s="24"/>
      <c r="P506" s="24"/>
      <c r="Q506" s="24"/>
      <c r="R506" s="24"/>
      <c r="S506" s="24"/>
      <c r="T506" s="24"/>
      <c r="U506" s="24"/>
      <c r="V506" s="24"/>
    </row>
    <row r="507" spans="13:22" x14ac:dyDescent="0.25">
      <c r="M507" s="24"/>
      <c r="N507" s="24"/>
      <c r="O507" s="24"/>
      <c r="P507" s="24"/>
      <c r="Q507" s="24"/>
      <c r="R507" s="24"/>
      <c r="S507" s="24"/>
      <c r="T507" s="24"/>
      <c r="U507" s="24"/>
      <c r="V507" s="24"/>
    </row>
    <row r="508" spans="13:22" x14ac:dyDescent="0.25">
      <c r="M508" s="24"/>
      <c r="N508" s="24"/>
      <c r="O508" s="24"/>
      <c r="P508" s="24"/>
      <c r="Q508" s="24"/>
      <c r="R508" s="24"/>
      <c r="S508" s="24"/>
      <c r="T508" s="24"/>
      <c r="U508" s="24"/>
      <c r="V508" s="24"/>
    </row>
    <row r="509" spans="13:22" x14ac:dyDescent="0.25">
      <c r="M509" s="24"/>
      <c r="N509" s="24"/>
      <c r="O509" s="24"/>
      <c r="P509" s="24"/>
      <c r="Q509" s="24"/>
      <c r="R509" s="24"/>
      <c r="S509" s="24"/>
      <c r="T509" s="24"/>
      <c r="U509" s="24"/>
      <c r="V509" s="24"/>
    </row>
    <row r="510" spans="13:22" x14ac:dyDescent="0.25">
      <c r="M510" s="24"/>
      <c r="N510" s="24"/>
      <c r="O510" s="24"/>
      <c r="P510" s="24"/>
      <c r="Q510" s="24"/>
      <c r="R510" s="24"/>
      <c r="S510" s="24"/>
      <c r="T510" s="24"/>
      <c r="U510" s="24"/>
      <c r="V510" s="24"/>
    </row>
    <row r="511" spans="13:22" x14ac:dyDescent="0.25">
      <c r="M511" s="24"/>
      <c r="N511" s="24"/>
      <c r="O511" s="24"/>
      <c r="P511" s="24"/>
      <c r="Q511" s="24"/>
      <c r="R511" s="24"/>
      <c r="S511" s="24"/>
      <c r="T511" s="24"/>
      <c r="U511" s="24"/>
      <c r="V511" s="24"/>
    </row>
    <row r="512" spans="13:22" x14ac:dyDescent="0.25">
      <c r="M512" s="24"/>
      <c r="N512" s="24"/>
      <c r="O512" s="24"/>
      <c r="P512" s="24"/>
      <c r="Q512" s="24"/>
      <c r="R512" s="24"/>
      <c r="S512" s="24"/>
      <c r="T512" s="24"/>
      <c r="U512" s="24"/>
      <c r="V512" s="24"/>
    </row>
    <row r="513" spans="13:22" x14ac:dyDescent="0.25">
      <c r="M513" s="24"/>
      <c r="N513" s="24"/>
      <c r="O513" s="24"/>
      <c r="P513" s="24"/>
      <c r="Q513" s="24"/>
      <c r="R513" s="24"/>
      <c r="S513" s="24"/>
      <c r="T513" s="24"/>
      <c r="U513" s="24"/>
      <c r="V513" s="24"/>
    </row>
    <row r="514" spans="13:22" x14ac:dyDescent="0.25">
      <c r="M514" s="24"/>
      <c r="N514" s="24"/>
      <c r="O514" s="24"/>
      <c r="P514" s="24"/>
      <c r="Q514" s="24"/>
      <c r="R514" s="24"/>
      <c r="S514" s="24"/>
      <c r="T514" s="24"/>
      <c r="U514" s="24"/>
      <c r="V514" s="24"/>
    </row>
    <row r="515" spans="13:22" x14ac:dyDescent="0.25">
      <c r="M515" s="24"/>
      <c r="N515" s="24"/>
      <c r="O515" s="24"/>
      <c r="P515" s="24"/>
      <c r="Q515" s="24"/>
      <c r="R515" s="24"/>
      <c r="S515" s="24"/>
      <c r="T515" s="24"/>
      <c r="U515" s="24"/>
      <c r="V515" s="24"/>
    </row>
    <row r="516" spans="13:22" x14ac:dyDescent="0.25">
      <c r="M516" s="24"/>
      <c r="N516" s="24"/>
      <c r="O516" s="24"/>
      <c r="P516" s="24"/>
      <c r="Q516" s="24"/>
      <c r="R516" s="24"/>
      <c r="S516" s="24"/>
      <c r="T516" s="24"/>
      <c r="U516" s="24"/>
      <c r="V516" s="24"/>
    </row>
    <row r="517" spans="13:22" x14ac:dyDescent="0.25">
      <c r="M517" s="24"/>
      <c r="N517" s="24"/>
      <c r="O517" s="24"/>
      <c r="P517" s="24"/>
      <c r="Q517" s="24"/>
      <c r="R517" s="24"/>
      <c r="S517" s="24"/>
      <c r="T517" s="24"/>
      <c r="U517" s="24"/>
      <c r="V517" s="24"/>
    </row>
    <row r="518" spans="13:22" x14ac:dyDescent="0.25">
      <c r="M518" s="24"/>
      <c r="N518" s="24"/>
      <c r="O518" s="24"/>
      <c r="P518" s="24"/>
      <c r="Q518" s="24"/>
      <c r="R518" s="24"/>
      <c r="S518" s="24"/>
      <c r="T518" s="24"/>
      <c r="U518" s="24"/>
      <c r="V518" s="24"/>
    </row>
    <row r="519" spans="13:22" x14ac:dyDescent="0.25">
      <c r="M519" s="24"/>
      <c r="N519" s="24"/>
      <c r="O519" s="24"/>
      <c r="P519" s="24"/>
      <c r="Q519" s="24"/>
      <c r="R519" s="24"/>
      <c r="S519" s="24"/>
      <c r="T519" s="24"/>
      <c r="U519" s="24"/>
      <c r="V519" s="24"/>
    </row>
    <row r="520" spans="13:22" x14ac:dyDescent="0.25">
      <c r="M520" s="24"/>
      <c r="N520" s="24"/>
      <c r="O520" s="24"/>
      <c r="P520" s="24"/>
      <c r="Q520" s="24"/>
      <c r="R520" s="24"/>
      <c r="S520" s="24"/>
      <c r="T520" s="24"/>
      <c r="U520" s="24"/>
      <c r="V520" s="24"/>
    </row>
    <row r="521" spans="13:22" x14ac:dyDescent="0.25">
      <c r="M521" s="24"/>
      <c r="N521" s="24"/>
      <c r="O521" s="24"/>
      <c r="P521" s="24"/>
      <c r="Q521" s="24"/>
      <c r="R521" s="24"/>
      <c r="S521" s="24"/>
      <c r="T521" s="24"/>
      <c r="U521" s="24"/>
      <c r="V521" s="24"/>
    </row>
    <row r="522" spans="13:22" x14ac:dyDescent="0.25">
      <c r="M522" s="24"/>
      <c r="N522" s="24"/>
      <c r="O522" s="24"/>
      <c r="P522" s="24"/>
      <c r="Q522" s="24"/>
      <c r="R522" s="24"/>
      <c r="S522" s="24"/>
      <c r="T522" s="24"/>
      <c r="U522" s="24"/>
      <c r="V522" s="24"/>
    </row>
    <row r="523" spans="13:22" x14ac:dyDescent="0.25">
      <c r="M523" s="24"/>
      <c r="N523" s="24"/>
      <c r="O523" s="24"/>
      <c r="P523" s="24"/>
      <c r="Q523" s="24"/>
      <c r="R523" s="24"/>
      <c r="S523" s="24"/>
      <c r="T523" s="24"/>
      <c r="U523" s="24"/>
      <c r="V523" s="24"/>
    </row>
    <row r="524" spans="13:22" x14ac:dyDescent="0.25">
      <c r="M524" s="24"/>
      <c r="N524" s="24"/>
      <c r="O524" s="24"/>
      <c r="P524" s="24"/>
      <c r="Q524" s="24"/>
      <c r="R524" s="24"/>
      <c r="S524" s="24"/>
      <c r="T524" s="24"/>
      <c r="U524" s="24"/>
      <c r="V524" s="24"/>
    </row>
    <row r="525" spans="13:22" x14ac:dyDescent="0.25">
      <c r="M525" s="24"/>
      <c r="N525" s="24"/>
      <c r="O525" s="24"/>
      <c r="P525" s="24"/>
      <c r="Q525" s="24"/>
      <c r="R525" s="24"/>
      <c r="S525" s="24"/>
      <c r="T525" s="24"/>
      <c r="U525" s="24"/>
      <c r="V525" s="24"/>
    </row>
    <row r="526" spans="13:22" x14ac:dyDescent="0.25">
      <c r="M526" s="24"/>
      <c r="N526" s="24"/>
      <c r="O526" s="24"/>
      <c r="P526" s="24"/>
      <c r="Q526" s="24"/>
      <c r="R526" s="24"/>
      <c r="S526" s="24"/>
      <c r="T526" s="24"/>
      <c r="U526" s="24"/>
      <c r="V526" s="24"/>
    </row>
    <row r="527" spans="13:22" x14ac:dyDescent="0.25">
      <c r="M527" s="24"/>
      <c r="N527" s="24"/>
      <c r="O527" s="24"/>
      <c r="P527" s="24"/>
      <c r="Q527" s="24"/>
      <c r="R527" s="24"/>
      <c r="S527" s="24"/>
      <c r="T527" s="24"/>
      <c r="U527" s="24"/>
      <c r="V527" s="24"/>
    </row>
    <row r="528" spans="13:22" x14ac:dyDescent="0.25">
      <c r="M528" s="24"/>
      <c r="N528" s="24"/>
      <c r="O528" s="24"/>
      <c r="P528" s="24"/>
      <c r="Q528" s="24"/>
      <c r="R528" s="24"/>
      <c r="S528" s="24"/>
      <c r="T528" s="24"/>
      <c r="U528" s="24"/>
      <c r="V528" s="24"/>
    </row>
    <row r="529" spans="13:22" x14ac:dyDescent="0.25">
      <c r="M529" s="24"/>
      <c r="N529" s="24"/>
      <c r="O529" s="24"/>
      <c r="P529" s="24"/>
      <c r="Q529" s="24"/>
      <c r="R529" s="24"/>
      <c r="S529" s="24"/>
      <c r="T529" s="24"/>
      <c r="U529" s="24"/>
      <c r="V529" s="24"/>
    </row>
    <row r="530" spans="13:22" x14ac:dyDescent="0.25">
      <c r="M530" s="24"/>
      <c r="N530" s="24"/>
      <c r="O530" s="24"/>
      <c r="P530" s="24"/>
      <c r="Q530" s="24"/>
      <c r="R530" s="24"/>
      <c r="S530" s="24"/>
      <c r="T530" s="24"/>
      <c r="U530" s="24"/>
      <c r="V530" s="24"/>
    </row>
    <row r="531" spans="13:22" x14ac:dyDescent="0.25">
      <c r="M531" s="24"/>
      <c r="N531" s="24"/>
      <c r="O531" s="24"/>
      <c r="P531" s="24"/>
      <c r="Q531" s="24"/>
      <c r="R531" s="24"/>
      <c r="S531" s="24"/>
      <c r="T531" s="24"/>
      <c r="U531" s="24"/>
      <c r="V531" s="24"/>
    </row>
    <row r="532" spans="13:22" x14ac:dyDescent="0.25">
      <c r="M532" s="24"/>
      <c r="N532" s="24"/>
      <c r="O532" s="24"/>
      <c r="P532" s="24"/>
      <c r="Q532" s="24"/>
      <c r="R532" s="24"/>
      <c r="S532" s="24"/>
      <c r="T532" s="24"/>
      <c r="U532" s="24"/>
      <c r="V532" s="24"/>
    </row>
    <row r="533" spans="13:22" x14ac:dyDescent="0.25">
      <c r="M533" s="24"/>
      <c r="N533" s="24"/>
      <c r="O533" s="24"/>
      <c r="P533" s="24"/>
      <c r="Q533" s="24"/>
      <c r="R533" s="24"/>
      <c r="S533" s="24"/>
      <c r="T533" s="24"/>
      <c r="U533" s="24"/>
      <c r="V533" s="24"/>
    </row>
    <row r="534" spans="13:22" x14ac:dyDescent="0.25">
      <c r="M534" s="24"/>
      <c r="N534" s="24"/>
      <c r="O534" s="24"/>
      <c r="P534" s="24"/>
      <c r="Q534" s="24"/>
      <c r="R534" s="24"/>
      <c r="S534" s="24"/>
      <c r="T534" s="24"/>
      <c r="U534" s="24"/>
      <c r="V534" s="24"/>
    </row>
    <row r="535" spans="13:22" x14ac:dyDescent="0.25">
      <c r="M535" s="24"/>
      <c r="N535" s="24"/>
      <c r="O535" s="24"/>
      <c r="P535" s="24"/>
      <c r="Q535" s="24"/>
      <c r="R535" s="24"/>
      <c r="S535" s="24"/>
      <c r="T535" s="24"/>
      <c r="U535" s="24"/>
      <c r="V535" s="24"/>
    </row>
    <row r="536" spans="13:22" x14ac:dyDescent="0.25">
      <c r="M536" s="24"/>
      <c r="N536" s="24"/>
      <c r="O536" s="24"/>
      <c r="P536" s="24"/>
      <c r="Q536" s="24"/>
      <c r="R536" s="24"/>
      <c r="S536" s="24"/>
      <c r="T536" s="24"/>
      <c r="U536" s="24"/>
      <c r="V536" s="24"/>
    </row>
    <row r="537" spans="13:22" x14ac:dyDescent="0.25">
      <c r="M537" s="24"/>
      <c r="N537" s="24"/>
      <c r="O537" s="24"/>
      <c r="P537" s="24"/>
      <c r="Q537" s="24"/>
      <c r="R537" s="24"/>
      <c r="S537" s="24"/>
      <c r="T537" s="24"/>
      <c r="U537" s="24"/>
      <c r="V537" s="24"/>
    </row>
    <row r="538" spans="13:22" x14ac:dyDescent="0.25">
      <c r="M538" s="24"/>
      <c r="N538" s="24"/>
      <c r="O538" s="24"/>
      <c r="P538" s="24"/>
      <c r="Q538" s="24"/>
      <c r="R538" s="24"/>
      <c r="S538" s="24"/>
      <c r="T538" s="24"/>
      <c r="U538" s="24"/>
      <c r="V538" s="24"/>
    </row>
    <row r="539" spans="13:22" x14ac:dyDescent="0.25">
      <c r="M539" s="24"/>
      <c r="N539" s="24"/>
      <c r="O539" s="24"/>
      <c r="P539" s="24"/>
      <c r="Q539" s="24"/>
      <c r="R539" s="24"/>
      <c r="S539" s="24"/>
      <c r="T539" s="24"/>
      <c r="U539" s="24"/>
      <c r="V539" s="24"/>
    </row>
    <row r="540" spans="13:22" x14ac:dyDescent="0.25">
      <c r="M540" s="24"/>
      <c r="N540" s="24"/>
      <c r="O540" s="24"/>
      <c r="P540" s="24"/>
      <c r="Q540" s="24"/>
      <c r="R540" s="24"/>
      <c r="S540" s="24"/>
      <c r="T540" s="24"/>
      <c r="U540" s="24"/>
      <c r="V540" s="24"/>
    </row>
    <row r="541" spans="13:22" x14ac:dyDescent="0.25">
      <c r="M541" s="24"/>
      <c r="N541" s="24"/>
      <c r="O541" s="24"/>
      <c r="P541" s="24"/>
      <c r="Q541" s="24"/>
      <c r="R541" s="24"/>
      <c r="S541" s="24"/>
      <c r="T541" s="24"/>
      <c r="U541" s="24"/>
      <c r="V541" s="24"/>
    </row>
    <row r="542" spans="13:22" x14ac:dyDescent="0.25">
      <c r="M542" s="24"/>
      <c r="N542" s="24"/>
      <c r="O542" s="24"/>
      <c r="P542" s="24"/>
      <c r="Q542" s="24"/>
      <c r="R542" s="24"/>
      <c r="S542" s="24"/>
      <c r="T542" s="24"/>
      <c r="U542" s="24"/>
      <c r="V542" s="24"/>
    </row>
    <row r="543" spans="13:22" x14ac:dyDescent="0.25">
      <c r="M543" s="24"/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13:22" x14ac:dyDescent="0.25">
      <c r="M544" s="24"/>
      <c r="N544" s="24"/>
      <c r="O544" s="24"/>
      <c r="P544" s="24"/>
      <c r="Q544" s="24"/>
      <c r="R544" s="24"/>
      <c r="S544" s="24"/>
      <c r="T544" s="24"/>
      <c r="U544" s="24"/>
      <c r="V544" s="24"/>
    </row>
    <row r="545" spans="13:22" x14ac:dyDescent="0.25">
      <c r="M545" s="24"/>
      <c r="N545" s="24"/>
      <c r="O545" s="24"/>
      <c r="P545" s="24"/>
      <c r="Q545" s="24"/>
      <c r="R545" s="24"/>
      <c r="S545" s="24"/>
      <c r="T545" s="24"/>
      <c r="U545" s="24"/>
      <c r="V545" s="24"/>
    </row>
    <row r="546" spans="13:22" x14ac:dyDescent="0.25">
      <c r="M546" s="24"/>
      <c r="N546" s="24"/>
      <c r="O546" s="24"/>
      <c r="P546" s="24"/>
      <c r="Q546" s="24"/>
      <c r="R546" s="24"/>
      <c r="S546" s="24"/>
      <c r="T546" s="24"/>
      <c r="U546" s="24"/>
      <c r="V546" s="24"/>
    </row>
    <row r="547" spans="13:22" x14ac:dyDescent="0.25">
      <c r="M547" s="24"/>
      <c r="N547" s="24"/>
      <c r="O547" s="24"/>
      <c r="P547" s="24"/>
      <c r="Q547" s="24"/>
      <c r="R547" s="24"/>
      <c r="S547" s="24"/>
      <c r="T547" s="24"/>
      <c r="U547" s="24"/>
      <c r="V547" s="24"/>
    </row>
    <row r="548" spans="13:22" x14ac:dyDescent="0.25">
      <c r="M548" s="24"/>
      <c r="N548" s="24"/>
      <c r="O548" s="24"/>
      <c r="P548" s="24"/>
      <c r="Q548" s="24"/>
      <c r="R548" s="24"/>
      <c r="S548" s="24"/>
      <c r="T548" s="24"/>
      <c r="U548" s="24"/>
      <c r="V548" s="24"/>
    </row>
    <row r="549" spans="13:22" x14ac:dyDescent="0.25">
      <c r="M549" s="24"/>
      <c r="N549" s="24"/>
      <c r="O549" s="24"/>
      <c r="P549" s="24"/>
      <c r="Q549" s="24"/>
      <c r="R549" s="24"/>
      <c r="S549" s="24"/>
      <c r="T549" s="24"/>
      <c r="U549" s="24"/>
      <c r="V549" s="24"/>
    </row>
    <row r="550" spans="13:22" x14ac:dyDescent="0.25">
      <c r="M550" s="24"/>
      <c r="N550" s="24"/>
      <c r="O550" s="24"/>
      <c r="P550" s="24"/>
      <c r="Q550" s="24"/>
      <c r="R550" s="24"/>
      <c r="S550" s="24"/>
      <c r="T550" s="24"/>
      <c r="U550" s="24"/>
      <c r="V550" s="24"/>
    </row>
    <row r="551" spans="13:22" x14ac:dyDescent="0.25">
      <c r="M551" s="24"/>
      <c r="N551" s="24"/>
      <c r="O551" s="24"/>
      <c r="P551" s="24"/>
      <c r="Q551" s="24"/>
      <c r="R551" s="24"/>
      <c r="S551" s="24"/>
      <c r="T551" s="24"/>
      <c r="U551" s="24"/>
      <c r="V551" s="24"/>
    </row>
    <row r="552" spans="13:22" x14ac:dyDescent="0.25">
      <c r="M552" s="24"/>
      <c r="N552" s="24"/>
      <c r="O552" s="24"/>
      <c r="P552" s="24"/>
      <c r="Q552" s="24"/>
      <c r="R552" s="24"/>
      <c r="S552" s="24"/>
      <c r="T552" s="24"/>
      <c r="U552" s="24"/>
      <c r="V552" s="24"/>
    </row>
    <row r="553" spans="13:22" x14ac:dyDescent="0.25">
      <c r="M553" s="24"/>
      <c r="N553" s="24"/>
      <c r="O553" s="24"/>
      <c r="P553" s="24"/>
      <c r="Q553" s="24"/>
      <c r="R553" s="24"/>
      <c r="S553" s="24"/>
      <c r="T553" s="24"/>
      <c r="U553" s="24"/>
      <c r="V553" s="24"/>
    </row>
    <row r="554" spans="13:22" x14ac:dyDescent="0.25">
      <c r="M554" s="24"/>
      <c r="N554" s="24"/>
      <c r="O554" s="24"/>
      <c r="P554" s="24"/>
      <c r="Q554" s="24"/>
      <c r="R554" s="24"/>
      <c r="S554" s="24"/>
      <c r="T554" s="24"/>
      <c r="U554" s="24"/>
      <c r="V554" s="24"/>
    </row>
    <row r="555" spans="13:22" x14ac:dyDescent="0.25">
      <c r="M555" s="24"/>
      <c r="N555" s="24"/>
      <c r="O555" s="24"/>
      <c r="P555" s="24"/>
      <c r="Q555" s="24"/>
      <c r="R555" s="24"/>
      <c r="S555" s="24"/>
      <c r="T555" s="24"/>
      <c r="U555" s="24"/>
      <c r="V555" s="24"/>
    </row>
    <row r="556" spans="13:22" x14ac:dyDescent="0.25">
      <c r="M556" s="24"/>
      <c r="N556" s="24"/>
      <c r="O556" s="24"/>
      <c r="P556" s="24"/>
      <c r="Q556" s="24"/>
      <c r="R556" s="24"/>
      <c r="S556" s="24"/>
      <c r="T556" s="24"/>
      <c r="U556" s="24"/>
      <c r="V556" s="24"/>
    </row>
    <row r="557" spans="13:22" x14ac:dyDescent="0.25">
      <c r="M557" s="24"/>
      <c r="N557" s="24"/>
      <c r="O557" s="24"/>
      <c r="P557" s="24"/>
      <c r="Q557" s="24"/>
      <c r="R557" s="24"/>
      <c r="S557" s="24"/>
      <c r="T557" s="24"/>
      <c r="U557" s="24"/>
      <c r="V557" s="24"/>
    </row>
    <row r="558" spans="13:22" x14ac:dyDescent="0.25">
      <c r="M558" s="24"/>
      <c r="N558" s="24"/>
      <c r="O558" s="24"/>
      <c r="P558" s="24"/>
      <c r="Q558" s="24"/>
      <c r="R558" s="24"/>
      <c r="S558" s="24"/>
      <c r="T558" s="24"/>
      <c r="U558" s="24"/>
      <c r="V558" s="24"/>
    </row>
    <row r="559" spans="13:22" x14ac:dyDescent="0.25">
      <c r="M559" s="24"/>
      <c r="N559" s="24"/>
      <c r="O559" s="24"/>
      <c r="P559" s="24"/>
      <c r="Q559" s="24"/>
      <c r="R559" s="24"/>
      <c r="S559" s="24"/>
      <c r="T559" s="24"/>
      <c r="U559" s="24"/>
      <c r="V559" s="24"/>
    </row>
    <row r="560" spans="13:22" x14ac:dyDescent="0.25">
      <c r="M560" s="24"/>
      <c r="N560" s="24"/>
      <c r="O560" s="24"/>
      <c r="P560" s="24"/>
      <c r="Q560" s="24"/>
      <c r="R560" s="24"/>
      <c r="S560" s="24"/>
      <c r="T560" s="24"/>
      <c r="U560" s="24"/>
      <c r="V560" s="24"/>
    </row>
    <row r="561" spans="13:22" x14ac:dyDescent="0.25">
      <c r="M561" s="24"/>
      <c r="N561" s="24"/>
      <c r="O561" s="24"/>
      <c r="P561" s="24"/>
      <c r="Q561" s="24"/>
      <c r="R561" s="24"/>
      <c r="S561" s="24"/>
      <c r="T561" s="24"/>
      <c r="U561" s="24"/>
      <c r="V561" s="24"/>
    </row>
    <row r="562" spans="13:22" x14ac:dyDescent="0.25">
      <c r="M562" s="24"/>
      <c r="N562" s="24"/>
      <c r="O562" s="24"/>
      <c r="P562" s="24"/>
      <c r="Q562" s="24"/>
      <c r="R562" s="24"/>
      <c r="S562" s="24"/>
      <c r="T562" s="24"/>
      <c r="U562" s="24"/>
      <c r="V562" s="24"/>
    </row>
    <row r="563" spans="13:22" x14ac:dyDescent="0.25">
      <c r="M563" s="24"/>
      <c r="N563" s="24"/>
      <c r="O563" s="24"/>
      <c r="P563" s="24"/>
      <c r="Q563" s="24"/>
      <c r="R563" s="24"/>
      <c r="S563" s="24"/>
      <c r="T563" s="24"/>
      <c r="U563" s="24"/>
      <c r="V563" s="24"/>
    </row>
    <row r="564" spans="13:22" x14ac:dyDescent="0.25">
      <c r="M564" s="24"/>
      <c r="N564" s="24"/>
      <c r="O564" s="24"/>
      <c r="P564" s="24"/>
      <c r="Q564" s="24"/>
      <c r="R564" s="24"/>
      <c r="S564" s="24"/>
      <c r="T564" s="24"/>
      <c r="U564" s="24"/>
      <c r="V564" s="24"/>
    </row>
    <row r="565" spans="13:22" x14ac:dyDescent="0.25">
      <c r="M565" s="24"/>
      <c r="N565" s="24"/>
      <c r="O565" s="24"/>
      <c r="P565" s="24"/>
      <c r="Q565" s="24"/>
      <c r="R565" s="24"/>
      <c r="S565" s="24"/>
      <c r="T565" s="24"/>
      <c r="U565" s="24"/>
      <c r="V565" s="24"/>
    </row>
    <row r="566" spans="13:22" x14ac:dyDescent="0.25">
      <c r="M566" s="24"/>
      <c r="N566" s="24"/>
      <c r="O566" s="24"/>
      <c r="P566" s="24"/>
      <c r="Q566" s="24"/>
      <c r="R566" s="24"/>
      <c r="S566" s="24"/>
      <c r="T566" s="24"/>
      <c r="U566" s="24"/>
      <c r="V566" s="24"/>
    </row>
    <row r="567" spans="13:22" x14ac:dyDescent="0.25">
      <c r="M567" s="24"/>
      <c r="N567" s="24"/>
      <c r="O567" s="24"/>
      <c r="P567" s="24"/>
      <c r="Q567" s="24"/>
      <c r="R567" s="24"/>
      <c r="S567" s="24"/>
      <c r="T567" s="24"/>
      <c r="U567" s="24"/>
      <c r="V567" s="24"/>
    </row>
    <row r="568" spans="13:22" x14ac:dyDescent="0.25">
      <c r="M568" s="24"/>
      <c r="N568" s="24"/>
      <c r="O568" s="24"/>
      <c r="P568" s="24"/>
      <c r="Q568" s="24"/>
      <c r="R568" s="24"/>
      <c r="S568" s="24"/>
      <c r="T568" s="24"/>
      <c r="U568" s="24"/>
      <c r="V568" s="24"/>
    </row>
    <row r="569" spans="13:22" x14ac:dyDescent="0.25">
      <c r="M569" s="24"/>
      <c r="N569" s="24"/>
      <c r="O569" s="24"/>
      <c r="P569" s="24"/>
      <c r="Q569" s="24"/>
      <c r="R569" s="24"/>
      <c r="S569" s="24"/>
      <c r="T569" s="24"/>
      <c r="U569" s="24"/>
      <c r="V569" s="24"/>
    </row>
    <row r="570" spans="13:22" x14ac:dyDescent="0.25">
      <c r="M570" s="24"/>
      <c r="N570" s="24"/>
      <c r="O570" s="24"/>
      <c r="P570" s="24"/>
      <c r="Q570" s="24"/>
      <c r="R570" s="24"/>
      <c r="S570" s="24"/>
      <c r="T570" s="24"/>
      <c r="U570" s="24"/>
      <c r="V570" s="24"/>
    </row>
    <row r="571" spans="13:22" x14ac:dyDescent="0.25">
      <c r="M571" s="24"/>
      <c r="N571" s="24"/>
      <c r="O571" s="24"/>
      <c r="P571" s="24"/>
      <c r="Q571" s="24"/>
      <c r="R571" s="24"/>
      <c r="S571" s="24"/>
      <c r="T571" s="24"/>
      <c r="U571" s="24"/>
      <c r="V571" s="24"/>
    </row>
    <row r="572" spans="13:22" x14ac:dyDescent="0.25">
      <c r="M572" s="24"/>
      <c r="N572" s="24"/>
      <c r="O572" s="24"/>
      <c r="P572" s="24"/>
      <c r="Q572" s="24"/>
      <c r="R572" s="24"/>
      <c r="S572" s="24"/>
      <c r="T572" s="24"/>
      <c r="U572" s="24"/>
      <c r="V572" s="24"/>
    </row>
    <row r="573" spans="13:22" x14ac:dyDescent="0.25">
      <c r="M573" s="24"/>
      <c r="N573" s="24"/>
      <c r="O573" s="24"/>
      <c r="P573" s="24"/>
      <c r="Q573" s="24"/>
      <c r="R573" s="24"/>
      <c r="S573" s="24"/>
      <c r="T573" s="24"/>
      <c r="U573" s="24"/>
      <c r="V573" s="24"/>
    </row>
    <row r="574" spans="13:22" x14ac:dyDescent="0.25">
      <c r="M574" s="24"/>
      <c r="N574" s="24"/>
      <c r="O574" s="24"/>
      <c r="P574" s="24"/>
      <c r="Q574" s="24"/>
      <c r="R574" s="24"/>
      <c r="S574" s="24"/>
      <c r="T574" s="24"/>
      <c r="U574" s="24"/>
      <c r="V574" s="24"/>
    </row>
    <row r="575" spans="13:22" x14ac:dyDescent="0.25">
      <c r="M575" s="24"/>
      <c r="N575" s="24"/>
      <c r="O575" s="24"/>
      <c r="P575" s="24"/>
      <c r="Q575" s="24"/>
      <c r="R575" s="24"/>
      <c r="S575" s="24"/>
      <c r="T575" s="24"/>
      <c r="U575" s="24"/>
      <c r="V575" s="24"/>
    </row>
    <row r="576" spans="13:22" x14ac:dyDescent="0.25">
      <c r="M576" s="24"/>
      <c r="N576" s="24"/>
      <c r="O576" s="24"/>
      <c r="P576" s="24"/>
      <c r="Q576" s="24"/>
      <c r="R576" s="24"/>
      <c r="S576" s="24"/>
      <c r="T576" s="24"/>
      <c r="U576" s="24"/>
      <c r="V576" s="24"/>
    </row>
    <row r="577" spans="13:22" x14ac:dyDescent="0.25">
      <c r="M577" s="24"/>
      <c r="N577" s="24"/>
      <c r="O577" s="24"/>
      <c r="P577" s="24"/>
      <c r="Q577" s="24"/>
      <c r="R577" s="24"/>
      <c r="S577" s="24"/>
      <c r="T577" s="24"/>
      <c r="U577" s="24"/>
      <c r="V577" s="24"/>
    </row>
    <row r="578" spans="13:22" x14ac:dyDescent="0.25">
      <c r="M578" s="24"/>
      <c r="N578" s="24"/>
      <c r="O578" s="24"/>
      <c r="P578" s="24"/>
      <c r="Q578" s="24"/>
      <c r="R578" s="24"/>
      <c r="S578" s="24"/>
      <c r="T578" s="24"/>
      <c r="U578" s="24"/>
      <c r="V578" s="24"/>
    </row>
    <row r="579" spans="13:22" x14ac:dyDescent="0.25">
      <c r="M579" s="24"/>
      <c r="N579" s="24"/>
      <c r="O579" s="24"/>
      <c r="P579" s="24"/>
      <c r="Q579" s="24"/>
      <c r="R579" s="24"/>
      <c r="S579" s="24"/>
      <c r="T579" s="24"/>
      <c r="U579" s="24"/>
      <c r="V579" s="24"/>
    </row>
    <row r="580" spans="13:22" x14ac:dyDescent="0.25">
      <c r="M580" s="24"/>
      <c r="N580" s="24"/>
      <c r="O580" s="24"/>
      <c r="P580" s="24"/>
      <c r="Q580" s="24"/>
      <c r="R580" s="24"/>
      <c r="S580" s="24"/>
      <c r="T580" s="24"/>
      <c r="U580" s="24"/>
      <c r="V580" s="24"/>
    </row>
    <row r="581" spans="13:22" x14ac:dyDescent="0.25">
      <c r="M581" s="24"/>
      <c r="N581" s="24"/>
      <c r="O581" s="24"/>
      <c r="P581" s="24"/>
      <c r="Q581" s="24"/>
      <c r="R581" s="24"/>
      <c r="S581" s="24"/>
      <c r="T581" s="24"/>
      <c r="U581" s="24"/>
      <c r="V581" s="24"/>
    </row>
    <row r="582" spans="13:22" x14ac:dyDescent="0.25">
      <c r="M582" s="24"/>
      <c r="N582" s="24"/>
      <c r="O582" s="24"/>
      <c r="P582" s="24"/>
      <c r="Q582" s="24"/>
      <c r="R582" s="24"/>
      <c r="S582" s="24"/>
      <c r="T582" s="24"/>
      <c r="U582" s="24"/>
      <c r="V582" s="24"/>
    </row>
    <row r="583" spans="13:22" x14ac:dyDescent="0.25">
      <c r="M583" s="24"/>
      <c r="N583" s="24"/>
      <c r="O583" s="24"/>
      <c r="P583" s="24"/>
      <c r="Q583" s="24"/>
      <c r="R583" s="24"/>
      <c r="S583" s="24"/>
      <c r="T583" s="24"/>
      <c r="U583" s="24"/>
      <c r="V583" s="24"/>
    </row>
    <row r="584" spans="13:22" x14ac:dyDescent="0.25">
      <c r="M584" s="24"/>
      <c r="N584" s="24"/>
      <c r="O584" s="24"/>
      <c r="P584" s="24"/>
      <c r="Q584" s="24"/>
      <c r="R584" s="24"/>
      <c r="S584" s="24"/>
      <c r="T584" s="24"/>
      <c r="U584" s="24"/>
      <c r="V584" s="24"/>
    </row>
    <row r="585" spans="13:22" x14ac:dyDescent="0.25">
      <c r="M585" s="24"/>
      <c r="N585" s="24"/>
      <c r="O585" s="24"/>
      <c r="P585" s="24"/>
      <c r="Q585" s="24"/>
      <c r="R585" s="24"/>
      <c r="S585" s="24"/>
      <c r="T585" s="24"/>
      <c r="U585" s="24"/>
      <c r="V585" s="24"/>
    </row>
    <row r="586" spans="13:22" x14ac:dyDescent="0.25">
      <c r="M586" s="24"/>
      <c r="N586" s="24"/>
      <c r="O586" s="24"/>
      <c r="P586" s="24"/>
      <c r="Q586" s="24"/>
      <c r="R586" s="24"/>
      <c r="S586" s="24"/>
      <c r="T586" s="24"/>
      <c r="U586" s="24"/>
      <c r="V586" s="24"/>
    </row>
    <row r="587" spans="13:22" x14ac:dyDescent="0.25">
      <c r="M587" s="24"/>
      <c r="N587" s="24"/>
      <c r="O587" s="24"/>
      <c r="P587" s="24"/>
      <c r="Q587" s="24"/>
      <c r="R587" s="24"/>
      <c r="S587" s="24"/>
      <c r="T587" s="24"/>
      <c r="U587" s="24"/>
      <c r="V587" s="24"/>
    </row>
    <row r="588" spans="13:22" x14ac:dyDescent="0.25">
      <c r="M588" s="24"/>
      <c r="N588" s="24"/>
      <c r="O588" s="24"/>
      <c r="P588" s="24"/>
      <c r="Q588" s="24"/>
      <c r="R588" s="24"/>
      <c r="S588" s="24"/>
      <c r="T588" s="24"/>
      <c r="U588" s="24"/>
      <c r="V588" s="24"/>
    </row>
    <row r="589" spans="13:22" x14ac:dyDescent="0.25">
      <c r="M589" s="24"/>
      <c r="N589" s="24"/>
      <c r="O589" s="24"/>
      <c r="P589" s="24"/>
      <c r="Q589" s="24"/>
      <c r="R589" s="24"/>
      <c r="S589" s="24"/>
      <c r="T589" s="24"/>
      <c r="U589" s="24"/>
      <c r="V589" s="24"/>
    </row>
    <row r="590" spans="13:22" x14ac:dyDescent="0.25">
      <c r="M590" s="24"/>
      <c r="N590" s="24"/>
      <c r="O590" s="24"/>
      <c r="P590" s="24"/>
      <c r="Q590" s="24"/>
      <c r="R590" s="24"/>
      <c r="S590" s="24"/>
      <c r="T590" s="24"/>
      <c r="U590" s="24"/>
      <c r="V590" s="24"/>
    </row>
    <row r="591" spans="13:22" x14ac:dyDescent="0.25">
      <c r="M591" s="24"/>
      <c r="N591" s="24"/>
      <c r="O591" s="24"/>
      <c r="P591" s="24"/>
      <c r="Q591" s="24"/>
      <c r="R591" s="24"/>
      <c r="S591" s="24"/>
      <c r="T591" s="24"/>
      <c r="U591" s="24"/>
      <c r="V591" s="24"/>
    </row>
    <row r="592" spans="13:22" x14ac:dyDescent="0.25">
      <c r="M592" s="24"/>
      <c r="N592" s="24"/>
      <c r="O592" s="24"/>
      <c r="P592" s="24"/>
      <c r="Q592" s="24"/>
      <c r="R592" s="24"/>
      <c r="S592" s="24"/>
      <c r="T592" s="24"/>
      <c r="U592" s="24"/>
      <c r="V592" s="24"/>
    </row>
    <row r="593" spans="13:22" x14ac:dyDescent="0.25">
      <c r="M593" s="24"/>
      <c r="N593" s="24"/>
      <c r="O593" s="24"/>
      <c r="P593" s="24"/>
      <c r="Q593" s="24"/>
      <c r="R593" s="24"/>
      <c r="S593" s="24"/>
      <c r="T593" s="24"/>
      <c r="U593" s="24"/>
      <c r="V593" s="24"/>
    </row>
    <row r="594" spans="13:22" x14ac:dyDescent="0.25">
      <c r="M594" s="24"/>
      <c r="N594" s="24"/>
      <c r="O594" s="24"/>
      <c r="P594" s="24"/>
      <c r="Q594" s="24"/>
      <c r="R594" s="24"/>
      <c r="S594" s="24"/>
      <c r="T594" s="24"/>
      <c r="U594" s="24"/>
      <c r="V594" s="24"/>
    </row>
    <row r="595" spans="13:22" x14ac:dyDescent="0.25">
      <c r="M595" s="24"/>
      <c r="N595" s="24"/>
      <c r="O595" s="24"/>
      <c r="P595" s="24"/>
      <c r="Q595" s="24"/>
      <c r="R595" s="24"/>
      <c r="S595" s="24"/>
      <c r="T595" s="24"/>
      <c r="U595" s="24"/>
      <c r="V595" s="24"/>
    </row>
    <row r="596" spans="13:22" x14ac:dyDescent="0.25">
      <c r="M596" s="24"/>
      <c r="N596" s="24"/>
      <c r="O596" s="24"/>
      <c r="P596" s="24"/>
      <c r="Q596" s="24"/>
      <c r="R596" s="24"/>
      <c r="S596" s="24"/>
      <c r="T596" s="24"/>
      <c r="U596" s="24"/>
      <c r="V596" s="24"/>
    </row>
    <row r="597" spans="13:22" x14ac:dyDescent="0.25"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13:22" x14ac:dyDescent="0.25">
      <c r="M598" s="24"/>
      <c r="N598" s="24"/>
      <c r="O598" s="24"/>
      <c r="P598" s="24"/>
      <c r="Q598" s="24"/>
      <c r="R598" s="24"/>
      <c r="S598" s="24"/>
      <c r="T598" s="24"/>
      <c r="U598" s="24"/>
      <c r="V598" s="24"/>
    </row>
    <row r="599" spans="13:22" x14ac:dyDescent="0.25">
      <c r="M599" s="24"/>
      <c r="N599" s="24"/>
      <c r="O599" s="24"/>
      <c r="P599" s="24"/>
      <c r="Q599" s="24"/>
      <c r="R599" s="24"/>
      <c r="S599" s="24"/>
      <c r="T599" s="24"/>
      <c r="U599" s="24"/>
      <c r="V599" s="24"/>
    </row>
    <row r="600" spans="13:22" x14ac:dyDescent="0.25">
      <c r="M600" s="24"/>
      <c r="N600" s="24"/>
      <c r="O600" s="24"/>
      <c r="P600" s="24"/>
      <c r="Q600" s="24"/>
      <c r="R600" s="24"/>
      <c r="S600" s="24"/>
      <c r="T600" s="24"/>
      <c r="U600" s="24"/>
      <c r="V600" s="24"/>
    </row>
    <row r="601" spans="13:22" x14ac:dyDescent="0.25">
      <c r="M601" s="24"/>
      <c r="N601" s="24"/>
      <c r="O601" s="24"/>
      <c r="P601" s="24"/>
      <c r="Q601" s="24"/>
      <c r="R601" s="24"/>
      <c r="S601" s="24"/>
      <c r="T601" s="24"/>
      <c r="U601" s="24"/>
      <c r="V601" s="24"/>
    </row>
    <row r="602" spans="13:22" x14ac:dyDescent="0.25">
      <c r="M602" s="24"/>
      <c r="N602" s="24"/>
      <c r="O602" s="24"/>
      <c r="P602" s="24"/>
      <c r="Q602" s="24"/>
      <c r="R602" s="24"/>
      <c r="S602" s="24"/>
      <c r="T602" s="24"/>
      <c r="U602" s="24"/>
      <c r="V602" s="24"/>
    </row>
    <row r="603" spans="13:22" x14ac:dyDescent="0.25">
      <c r="M603" s="24"/>
      <c r="N603" s="24"/>
      <c r="O603" s="24"/>
      <c r="P603" s="24"/>
      <c r="Q603" s="24"/>
      <c r="R603" s="24"/>
      <c r="S603" s="24"/>
      <c r="T603" s="24"/>
      <c r="U603" s="24"/>
      <c r="V603" s="24"/>
    </row>
    <row r="604" spans="13:22" x14ac:dyDescent="0.25"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13:22" x14ac:dyDescent="0.25">
      <c r="M605" s="24"/>
      <c r="N605" s="24"/>
      <c r="O605" s="24"/>
      <c r="P605" s="24"/>
      <c r="Q605" s="24"/>
      <c r="R605" s="24"/>
      <c r="S605" s="24"/>
      <c r="T605" s="24"/>
      <c r="U605" s="24"/>
      <c r="V605" s="24"/>
    </row>
    <row r="606" spans="13:22" x14ac:dyDescent="0.25">
      <c r="M606" s="24"/>
      <c r="N606" s="24"/>
      <c r="O606" s="24"/>
      <c r="P606" s="24"/>
      <c r="Q606" s="24"/>
      <c r="R606" s="24"/>
      <c r="S606" s="24"/>
      <c r="T606" s="24"/>
      <c r="U606" s="24"/>
      <c r="V606" s="24"/>
    </row>
    <row r="607" spans="13:22" x14ac:dyDescent="0.25">
      <c r="M607" s="24"/>
      <c r="N607" s="24"/>
      <c r="O607" s="24"/>
      <c r="P607" s="24"/>
      <c r="Q607" s="24"/>
      <c r="R607" s="24"/>
      <c r="S607" s="24"/>
      <c r="T607" s="24"/>
      <c r="U607" s="24"/>
      <c r="V607" s="24"/>
    </row>
    <row r="608" spans="13:22" x14ac:dyDescent="0.25">
      <c r="M608" s="24"/>
      <c r="N608" s="24"/>
      <c r="O608" s="24"/>
      <c r="P608" s="24"/>
      <c r="Q608" s="24"/>
      <c r="R608" s="24"/>
      <c r="S608" s="24"/>
      <c r="T608" s="24"/>
      <c r="U608" s="24"/>
      <c r="V608" s="24"/>
    </row>
    <row r="609" spans="13:22" x14ac:dyDescent="0.25">
      <c r="M609" s="24"/>
      <c r="N609" s="24"/>
      <c r="O609" s="24"/>
      <c r="P609" s="24"/>
      <c r="Q609" s="24"/>
      <c r="R609" s="24"/>
      <c r="S609" s="24"/>
      <c r="T609" s="24"/>
      <c r="U609" s="24"/>
      <c r="V609" s="24"/>
    </row>
    <row r="610" spans="13:22" x14ac:dyDescent="0.25">
      <c r="M610" s="24"/>
      <c r="N610" s="24"/>
      <c r="O610" s="24"/>
      <c r="P610" s="24"/>
      <c r="Q610" s="24"/>
      <c r="R610" s="24"/>
      <c r="S610" s="24"/>
      <c r="T610" s="24"/>
      <c r="U610" s="24"/>
      <c r="V610" s="24"/>
    </row>
    <row r="611" spans="13:22" x14ac:dyDescent="0.25">
      <c r="M611" s="24"/>
      <c r="N611" s="24"/>
      <c r="O611" s="24"/>
      <c r="P611" s="24"/>
      <c r="Q611" s="24"/>
      <c r="R611" s="24"/>
      <c r="S611" s="24"/>
      <c r="T611" s="24"/>
      <c r="U611" s="24"/>
      <c r="V611" s="24"/>
    </row>
    <row r="612" spans="13:22" x14ac:dyDescent="0.25">
      <c r="M612" s="24"/>
      <c r="N612" s="24"/>
      <c r="O612" s="24"/>
      <c r="P612" s="24"/>
      <c r="Q612" s="24"/>
      <c r="R612" s="24"/>
      <c r="S612" s="24"/>
      <c r="T612" s="24"/>
      <c r="U612" s="24"/>
      <c r="V612" s="24"/>
    </row>
    <row r="613" spans="13:22" x14ac:dyDescent="0.25">
      <c r="M613" s="24"/>
      <c r="N613" s="24"/>
      <c r="O613" s="24"/>
      <c r="P613" s="24"/>
      <c r="Q613" s="24"/>
      <c r="R613" s="24"/>
      <c r="S613" s="24"/>
      <c r="T613" s="24"/>
      <c r="U613" s="24"/>
      <c r="V613" s="24"/>
    </row>
    <row r="614" spans="13:22" x14ac:dyDescent="0.25">
      <c r="M614" s="24"/>
      <c r="N614" s="24"/>
      <c r="O614" s="24"/>
      <c r="P614" s="24"/>
      <c r="Q614" s="24"/>
      <c r="R614" s="24"/>
      <c r="S614" s="24"/>
      <c r="T614" s="24"/>
      <c r="U614" s="24"/>
      <c r="V614" s="24"/>
    </row>
    <row r="615" spans="13:22" x14ac:dyDescent="0.25">
      <c r="M615" s="24"/>
      <c r="N615" s="24"/>
      <c r="O615" s="24"/>
      <c r="P615" s="24"/>
      <c r="Q615" s="24"/>
      <c r="R615" s="24"/>
      <c r="S615" s="24"/>
      <c r="T615" s="24"/>
      <c r="U615" s="24"/>
      <c r="V615" s="24"/>
    </row>
    <row r="616" spans="13:22" x14ac:dyDescent="0.25">
      <c r="M616" s="24"/>
      <c r="N616" s="24"/>
      <c r="O616" s="24"/>
      <c r="P616" s="24"/>
      <c r="Q616" s="24"/>
      <c r="R616" s="24"/>
      <c r="S616" s="24"/>
      <c r="T616" s="24"/>
      <c r="U616" s="24"/>
      <c r="V616" s="24"/>
    </row>
    <row r="617" spans="13:22" x14ac:dyDescent="0.25">
      <c r="M617" s="24"/>
      <c r="N617" s="24"/>
      <c r="O617" s="24"/>
      <c r="P617" s="24"/>
      <c r="Q617" s="24"/>
      <c r="R617" s="24"/>
      <c r="S617" s="24"/>
      <c r="T617" s="24"/>
      <c r="U617" s="24"/>
      <c r="V617" s="24"/>
    </row>
    <row r="618" spans="13:22" x14ac:dyDescent="0.25">
      <c r="M618" s="24"/>
      <c r="N618" s="24"/>
      <c r="O618" s="24"/>
      <c r="P618" s="24"/>
      <c r="Q618" s="24"/>
      <c r="R618" s="24"/>
      <c r="S618" s="24"/>
      <c r="T618" s="24"/>
      <c r="U618" s="24"/>
      <c r="V618" s="24"/>
    </row>
    <row r="619" spans="13:22" x14ac:dyDescent="0.25">
      <c r="M619" s="24"/>
      <c r="N619" s="24"/>
      <c r="O619" s="24"/>
      <c r="P619" s="24"/>
      <c r="Q619" s="24"/>
      <c r="R619" s="24"/>
      <c r="S619" s="24"/>
      <c r="T619" s="24"/>
      <c r="U619" s="24"/>
      <c r="V619" s="24"/>
    </row>
    <row r="620" spans="13:22" x14ac:dyDescent="0.25">
      <c r="M620" s="24"/>
      <c r="N620" s="24"/>
      <c r="O620" s="24"/>
      <c r="P620" s="24"/>
      <c r="Q620" s="24"/>
      <c r="R620" s="24"/>
      <c r="S620" s="24"/>
      <c r="T620" s="24"/>
      <c r="U620" s="24"/>
      <c r="V620" s="24"/>
    </row>
    <row r="621" spans="13:22" x14ac:dyDescent="0.25">
      <c r="M621" s="24"/>
      <c r="N621" s="24"/>
      <c r="O621" s="24"/>
      <c r="P621" s="24"/>
      <c r="Q621" s="24"/>
      <c r="R621" s="24"/>
      <c r="S621" s="24"/>
      <c r="T621" s="24"/>
      <c r="U621" s="24"/>
      <c r="V621" s="24"/>
    </row>
    <row r="622" spans="13:22" x14ac:dyDescent="0.25">
      <c r="M622" s="24"/>
      <c r="N622" s="24"/>
      <c r="O622" s="24"/>
      <c r="P622" s="24"/>
      <c r="Q622" s="24"/>
      <c r="R622" s="24"/>
      <c r="S622" s="24"/>
      <c r="T622" s="24"/>
      <c r="U622" s="24"/>
      <c r="V622" s="24"/>
    </row>
    <row r="623" spans="13:22" x14ac:dyDescent="0.25">
      <c r="M623" s="24"/>
      <c r="N623" s="24"/>
      <c r="O623" s="24"/>
      <c r="P623" s="24"/>
      <c r="Q623" s="24"/>
      <c r="R623" s="24"/>
      <c r="S623" s="24"/>
      <c r="T623" s="24"/>
      <c r="U623" s="24"/>
      <c r="V623" s="24"/>
    </row>
    <row r="624" spans="13:22" x14ac:dyDescent="0.25">
      <c r="M624" s="24"/>
      <c r="N624" s="24"/>
      <c r="O624" s="24"/>
      <c r="P624" s="24"/>
      <c r="Q624" s="24"/>
      <c r="R624" s="24"/>
      <c r="S624" s="24"/>
      <c r="T624" s="24"/>
      <c r="U624" s="24"/>
      <c r="V624" s="24"/>
    </row>
    <row r="625" spans="13:22" x14ac:dyDescent="0.25">
      <c r="M625" s="24"/>
      <c r="N625" s="24"/>
      <c r="O625" s="24"/>
      <c r="P625" s="24"/>
      <c r="Q625" s="24"/>
      <c r="R625" s="24"/>
      <c r="S625" s="24"/>
      <c r="T625" s="24"/>
      <c r="U625" s="24"/>
      <c r="V625" s="24"/>
    </row>
    <row r="626" spans="13:22" x14ac:dyDescent="0.25">
      <c r="M626" s="24"/>
      <c r="N626" s="24"/>
      <c r="O626" s="24"/>
      <c r="P626" s="24"/>
      <c r="Q626" s="24"/>
      <c r="R626" s="24"/>
      <c r="S626" s="24"/>
      <c r="T626" s="24"/>
      <c r="U626" s="24"/>
      <c r="V626" s="24"/>
    </row>
    <row r="627" spans="13:22" x14ac:dyDescent="0.25">
      <c r="M627" s="24"/>
      <c r="N627" s="24"/>
      <c r="O627" s="24"/>
      <c r="P627" s="24"/>
      <c r="Q627" s="24"/>
      <c r="R627" s="24"/>
      <c r="S627" s="24"/>
      <c r="T627" s="24"/>
      <c r="U627" s="24"/>
      <c r="V627" s="24"/>
    </row>
    <row r="628" spans="13:22" x14ac:dyDescent="0.25">
      <c r="M628" s="24"/>
      <c r="N628" s="24"/>
      <c r="O628" s="24"/>
      <c r="P628" s="24"/>
      <c r="Q628" s="24"/>
      <c r="R628" s="24"/>
      <c r="S628" s="24"/>
      <c r="T628" s="24"/>
      <c r="U628" s="24"/>
      <c r="V628" s="24"/>
    </row>
    <row r="629" spans="13:22" x14ac:dyDescent="0.25">
      <c r="M629" s="24"/>
      <c r="N629" s="24"/>
      <c r="O629" s="24"/>
      <c r="P629" s="24"/>
      <c r="Q629" s="24"/>
      <c r="R629" s="24"/>
      <c r="S629" s="24"/>
      <c r="T629" s="24"/>
      <c r="U629" s="24"/>
      <c r="V629" s="24"/>
    </row>
    <row r="630" spans="13:22" x14ac:dyDescent="0.25">
      <c r="M630" s="24"/>
      <c r="N630" s="24"/>
      <c r="O630" s="24"/>
      <c r="P630" s="24"/>
      <c r="Q630" s="24"/>
      <c r="R630" s="24"/>
      <c r="S630" s="24"/>
      <c r="T630" s="24"/>
      <c r="U630" s="24"/>
      <c r="V630" s="24"/>
    </row>
    <row r="631" spans="13:22" x14ac:dyDescent="0.25">
      <c r="M631" s="24"/>
      <c r="N631" s="24"/>
      <c r="O631" s="24"/>
      <c r="P631" s="24"/>
      <c r="Q631" s="24"/>
      <c r="R631" s="24"/>
      <c r="S631" s="24"/>
      <c r="T631" s="24"/>
      <c r="U631" s="24"/>
      <c r="V631" s="24"/>
    </row>
    <row r="632" spans="13:22" x14ac:dyDescent="0.25">
      <c r="M632" s="24"/>
      <c r="N632" s="24"/>
      <c r="O632" s="24"/>
      <c r="P632" s="24"/>
      <c r="Q632" s="24"/>
      <c r="R632" s="24"/>
      <c r="S632" s="24"/>
      <c r="T632" s="24"/>
      <c r="U632" s="24"/>
      <c r="V632" s="24"/>
    </row>
    <row r="633" spans="13:22" x14ac:dyDescent="0.25">
      <c r="M633" s="24"/>
      <c r="N633" s="24"/>
      <c r="O633" s="24"/>
      <c r="P633" s="24"/>
      <c r="Q633" s="24"/>
      <c r="R633" s="24"/>
      <c r="S633" s="24"/>
      <c r="T633" s="24"/>
      <c r="U633" s="24"/>
      <c r="V633" s="24"/>
    </row>
    <row r="634" spans="13:22" x14ac:dyDescent="0.25">
      <c r="M634" s="24"/>
      <c r="N634" s="24"/>
      <c r="O634" s="24"/>
      <c r="P634" s="24"/>
      <c r="Q634" s="24"/>
      <c r="R634" s="24"/>
      <c r="S634" s="24"/>
      <c r="T634" s="24"/>
      <c r="U634" s="24"/>
      <c r="V634" s="24"/>
    </row>
    <row r="635" spans="13:22" x14ac:dyDescent="0.25">
      <c r="M635" s="24"/>
      <c r="N635" s="24"/>
      <c r="O635" s="24"/>
      <c r="P635" s="24"/>
      <c r="Q635" s="24"/>
      <c r="R635" s="24"/>
      <c r="S635" s="24"/>
      <c r="T635" s="24"/>
      <c r="U635" s="24"/>
      <c r="V635" s="24"/>
    </row>
    <row r="636" spans="13:22" x14ac:dyDescent="0.25">
      <c r="M636" s="24"/>
      <c r="N636" s="24"/>
      <c r="O636" s="24"/>
      <c r="P636" s="24"/>
      <c r="Q636" s="24"/>
      <c r="R636" s="24"/>
      <c r="S636" s="24"/>
      <c r="T636" s="24"/>
      <c r="U636" s="24"/>
      <c r="V636" s="24"/>
    </row>
    <row r="637" spans="13:22" x14ac:dyDescent="0.25">
      <c r="M637" s="24"/>
      <c r="N637" s="24"/>
      <c r="O637" s="24"/>
      <c r="P637" s="24"/>
      <c r="Q637" s="24"/>
      <c r="R637" s="24"/>
      <c r="S637" s="24"/>
      <c r="T637" s="24"/>
      <c r="U637" s="24"/>
      <c r="V637" s="24"/>
    </row>
    <row r="638" spans="13:22" x14ac:dyDescent="0.25">
      <c r="M638" s="24"/>
      <c r="N638" s="24"/>
      <c r="O638" s="24"/>
      <c r="P638" s="24"/>
      <c r="Q638" s="24"/>
      <c r="R638" s="24"/>
      <c r="S638" s="24"/>
      <c r="T638" s="24"/>
      <c r="U638" s="24"/>
      <c r="V638" s="24"/>
    </row>
    <row r="639" spans="13:22" x14ac:dyDescent="0.25">
      <c r="M639" s="24"/>
      <c r="N639" s="24"/>
      <c r="O639" s="24"/>
      <c r="P639" s="24"/>
      <c r="Q639" s="24"/>
      <c r="R639" s="24"/>
      <c r="S639" s="24"/>
      <c r="T639" s="24"/>
      <c r="U639" s="24"/>
      <c r="V639" s="24"/>
    </row>
    <row r="640" spans="13:22" x14ac:dyDescent="0.25">
      <c r="M640" s="24"/>
      <c r="N640" s="24"/>
      <c r="O640" s="24"/>
      <c r="P640" s="24"/>
      <c r="Q640" s="24"/>
      <c r="R640" s="24"/>
      <c r="S640" s="24"/>
      <c r="T640" s="24"/>
      <c r="U640" s="24"/>
      <c r="V640" s="24"/>
    </row>
    <row r="641" spans="13:22" x14ac:dyDescent="0.25">
      <c r="M641" s="24"/>
      <c r="N641" s="24"/>
      <c r="O641" s="24"/>
      <c r="P641" s="24"/>
      <c r="Q641" s="24"/>
      <c r="R641" s="24"/>
      <c r="S641" s="24"/>
      <c r="T641" s="24"/>
      <c r="U641" s="24"/>
      <c r="V641" s="24"/>
    </row>
    <row r="642" spans="13:22" x14ac:dyDescent="0.25">
      <c r="M642" s="24"/>
      <c r="N642" s="24"/>
      <c r="O642" s="24"/>
      <c r="P642" s="24"/>
      <c r="Q642" s="24"/>
      <c r="R642" s="24"/>
      <c r="S642" s="24"/>
      <c r="T642" s="24"/>
      <c r="U642" s="24"/>
      <c r="V642" s="24"/>
    </row>
    <row r="643" spans="13:22" x14ac:dyDescent="0.25">
      <c r="M643" s="24"/>
      <c r="N643" s="24"/>
      <c r="O643" s="24"/>
      <c r="P643" s="24"/>
      <c r="Q643" s="24"/>
      <c r="R643" s="24"/>
      <c r="S643" s="24"/>
      <c r="T643" s="24"/>
      <c r="U643" s="24"/>
      <c r="V643" s="24"/>
    </row>
    <row r="644" spans="13:22" x14ac:dyDescent="0.25">
      <c r="M644" s="24"/>
      <c r="N644" s="24"/>
      <c r="O644" s="24"/>
      <c r="P644" s="24"/>
      <c r="Q644" s="24"/>
      <c r="R644" s="24"/>
      <c r="S644" s="24"/>
      <c r="T644" s="24"/>
      <c r="U644" s="24"/>
      <c r="V644" s="24"/>
    </row>
    <row r="645" spans="13:22" x14ac:dyDescent="0.25">
      <c r="M645" s="24"/>
      <c r="N645" s="24"/>
      <c r="O645" s="24"/>
      <c r="P645" s="24"/>
      <c r="Q645" s="24"/>
      <c r="R645" s="24"/>
      <c r="S645" s="24"/>
      <c r="T645" s="24"/>
      <c r="U645" s="24"/>
      <c r="V645" s="24"/>
    </row>
    <row r="646" spans="13:22" x14ac:dyDescent="0.25">
      <c r="M646" s="24"/>
      <c r="N646" s="24"/>
      <c r="O646" s="24"/>
      <c r="P646" s="24"/>
      <c r="Q646" s="24"/>
      <c r="R646" s="24"/>
      <c r="S646" s="24"/>
      <c r="T646" s="24"/>
      <c r="U646" s="24"/>
      <c r="V646" s="24"/>
    </row>
    <row r="647" spans="13:22" x14ac:dyDescent="0.25">
      <c r="M647" s="24"/>
      <c r="N647" s="24"/>
      <c r="O647" s="24"/>
      <c r="P647" s="24"/>
      <c r="Q647" s="24"/>
      <c r="R647" s="24"/>
      <c r="S647" s="24"/>
      <c r="T647" s="24"/>
      <c r="U647" s="24"/>
      <c r="V647" s="24"/>
    </row>
    <row r="648" spans="13:22" x14ac:dyDescent="0.25">
      <c r="M648" s="24"/>
      <c r="N648" s="24"/>
      <c r="O648" s="24"/>
      <c r="P648" s="24"/>
      <c r="Q648" s="24"/>
      <c r="R648" s="24"/>
      <c r="S648" s="24"/>
      <c r="T648" s="24"/>
      <c r="U648" s="24"/>
      <c r="V648" s="24"/>
    </row>
    <row r="649" spans="13:22" x14ac:dyDescent="0.25">
      <c r="M649" s="24"/>
      <c r="N649" s="24"/>
      <c r="O649" s="24"/>
      <c r="P649" s="24"/>
      <c r="Q649" s="24"/>
      <c r="R649" s="24"/>
      <c r="S649" s="24"/>
      <c r="T649" s="24"/>
      <c r="U649" s="24"/>
      <c r="V649" s="24"/>
    </row>
    <row r="650" spans="13:22" x14ac:dyDescent="0.25">
      <c r="M650" s="24"/>
      <c r="N650" s="24"/>
      <c r="O650" s="24"/>
      <c r="P650" s="24"/>
      <c r="Q650" s="24"/>
      <c r="R650" s="24"/>
      <c r="S650" s="24"/>
      <c r="T650" s="24"/>
      <c r="U650" s="24"/>
      <c r="V650" s="24"/>
    </row>
    <row r="651" spans="13:22" x14ac:dyDescent="0.25">
      <c r="M651" s="24"/>
      <c r="N651" s="24"/>
      <c r="O651" s="24"/>
      <c r="P651" s="24"/>
      <c r="Q651" s="24"/>
      <c r="R651" s="24"/>
      <c r="S651" s="24"/>
      <c r="T651" s="24"/>
      <c r="U651" s="24"/>
      <c r="V651" s="24"/>
    </row>
    <row r="652" spans="13:22" x14ac:dyDescent="0.25">
      <c r="M652" s="24"/>
      <c r="N652" s="24"/>
      <c r="O652" s="24"/>
      <c r="P652" s="24"/>
      <c r="Q652" s="24"/>
      <c r="R652" s="24"/>
      <c r="S652" s="24"/>
      <c r="T652" s="24"/>
      <c r="U652" s="24"/>
      <c r="V652" s="24"/>
    </row>
    <row r="653" spans="13:22" x14ac:dyDescent="0.25">
      <c r="M653" s="24"/>
      <c r="N653" s="24"/>
      <c r="O653" s="24"/>
      <c r="P653" s="24"/>
      <c r="Q653" s="24"/>
      <c r="R653" s="24"/>
      <c r="S653" s="24"/>
      <c r="T653" s="24"/>
      <c r="U653" s="24"/>
      <c r="V653" s="24"/>
    </row>
    <row r="654" spans="13:22" x14ac:dyDescent="0.25">
      <c r="M654" s="24"/>
      <c r="N654" s="24"/>
      <c r="O654" s="24"/>
      <c r="P654" s="24"/>
      <c r="Q654" s="24"/>
      <c r="R654" s="24"/>
      <c r="S654" s="24"/>
      <c r="T654" s="24"/>
      <c r="U654" s="24"/>
      <c r="V654" s="24"/>
    </row>
    <row r="655" spans="13:22" x14ac:dyDescent="0.25">
      <c r="M655" s="24"/>
      <c r="N655" s="24"/>
      <c r="O655" s="24"/>
      <c r="P655" s="24"/>
      <c r="Q655" s="24"/>
      <c r="R655" s="24"/>
      <c r="S655" s="24"/>
      <c r="T655" s="24"/>
      <c r="U655" s="24"/>
      <c r="V655" s="24"/>
    </row>
    <row r="656" spans="13:22" x14ac:dyDescent="0.25">
      <c r="M656" s="24"/>
      <c r="N656" s="24"/>
      <c r="O656" s="24"/>
      <c r="P656" s="24"/>
      <c r="Q656" s="24"/>
      <c r="R656" s="24"/>
      <c r="S656" s="24"/>
      <c r="T656" s="24"/>
      <c r="U656" s="24"/>
      <c r="V656" s="24"/>
    </row>
    <row r="657" spans="13:22" x14ac:dyDescent="0.25">
      <c r="M657" s="24"/>
      <c r="N657" s="24"/>
      <c r="O657" s="24"/>
      <c r="P657" s="24"/>
      <c r="Q657" s="24"/>
      <c r="R657" s="24"/>
      <c r="S657" s="24"/>
      <c r="T657" s="24"/>
      <c r="U657" s="24"/>
      <c r="V657" s="24"/>
    </row>
    <row r="658" spans="13:22" x14ac:dyDescent="0.25">
      <c r="M658" s="24"/>
      <c r="N658" s="24"/>
      <c r="O658" s="24"/>
      <c r="P658" s="24"/>
      <c r="Q658" s="24"/>
      <c r="R658" s="24"/>
      <c r="S658" s="24"/>
      <c r="T658" s="24"/>
      <c r="U658" s="24"/>
      <c r="V658" s="24"/>
    </row>
    <row r="659" spans="13:22" x14ac:dyDescent="0.25">
      <c r="M659" s="24"/>
      <c r="N659" s="24"/>
      <c r="O659" s="24"/>
      <c r="P659" s="24"/>
      <c r="Q659" s="24"/>
      <c r="R659" s="24"/>
      <c r="S659" s="24"/>
      <c r="T659" s="24"/>
      <c r="U659" s="24"/>
      <c r="V659" s="24"/>
    </row>
    <row r="660" spans="13:22" x14ac:dyDescent="0.25">
      <c r="M660" s="24"/>
      <c r="N660" s="24"/>
      <c r="O660" s="24"/>
      <c r="P660" s="24"/>
      <c r="Q660" s="24"/>
      <c r="R660" s="24"/>
      <c r="S660" s="24"/>
      <c r="T660" s="24"/>
      <c r="U660" s="24"/>
      <c r="V660" s="24"/>
    </row>
    <row r="661" spans="13:22" x14ac:dyDescent="0.25">
      <c r="M661" s="24"/>
      <c r="N661" s="24"/>
      <c r="O661" s="24"/>
      <c r="P661" s="24"/>
      <c r="Q661" s="24"/>
      <c r="R661" s="24"/>
      <c r="S661" s="24"/>
      <c r="T661" s="24"/>
      <c r="U661" s="24"/>
      <c r="V661" s="24"/>
    </row>
    <row r="662" spans="13:22" x14ac:dyDescent="0.25">
      <c r="M662" s="24"/>
      <c r="N662" s="24"/>
      <c r="O662" s="24"/>
      <c r="P662" s="24"/>
      <c r="Q662" s="24"/>
      <c r="R662" s="24"/>
      <c r="S662" s="24"/>
      <c r="T662" s="24"/>
      <c r="U662" s="24"/>
      <c r="V662" s="24"/>
    </row>
    <row r="663" spans="13:22" x14ac:dyDescent="0.25">
      <c r="M663" s="24"/>
      <c r="N663" s="24"/>
      <c r="O663" s="24"/>
      <c r="P663" s="24"/>
      <c r="Q663" s="24"/>
      <c r="R663" s="24"/>
      <c r="S663" s="24"/>
      <c r="T663" s="24"/>
      <c r="U663" s="24"/>
      <c r="V663" s="24"/>
    </row>
    <row r="664" spans="13:22" x14ac:dyDescent="0.25">
      <c r="M664" s="24"/>
      <c r="N664" s="24"/>
      <c r="O664" s="24"/>
      <c r="P664" s="24"/>
      <c r="Q664" s="24"/>
      <c r="R664" s="24"/>
      <c r="S664" s="24"/>
      <c r="T664" s="24"/>
      <c r="U664" s="24"/>
      <c r="V664" s="24"/>
    </row>
    <row r="665" spans="13:22" x14ac:dyDescent="0.25">
      <c r="M665" s="24"/>
      <c r="N665" s="24"/>
      <c r="O665" s="24"/>
      <c r="P665" s="24"/>
      <c r="Q665" s="24"/>
      <c r="R665" s="24"/>
      <c r="S665" s="24"/>
      <c r="T665" s="24"/>
      <c r="U665" s="24"/>
      <c r="V665" s="24"/>
    </row>
    <row r="666" spans="13:22" x14ac:dyDescent="0.25">
      <c r="M666" s="24"/>
      <c r="N666" s="24"/>
      <c r="O666" s="24"/>
      <c r="P666" s="24"/>
      <c r="Q666" s="24"/>
      <c r="R666" s="24"/>
      <c r="S666" s="24"/>
      <c r="T666" s="24"/>
      <c r="U666" s="24"/>
      <c r="V666" s="24"/>
    </row>
    <row r="667" spans="13:22" x14ac:dyDescent="0.25">
      <c r="M667" s="24"/>
      <c r="N667" s="24"/>
      <c r="O667" s="24"/>
      <c r="P667" s="24"/>
      <c r="Q667" s="24"/>
      <c r="R667" s="24"/>
      <c r="S667" s="24"/>
      <c r="T667" s="24"/>
      <c r="U667" s="24"/>
      <c r="V667" s="24"/>
    </row>
    <row r="668" spans="13:22" x14ac:dyDescent="0.25">
      <c r="M668" s="24"/>
      <c r="N668" s="24"/>
      <c r="O668" s="24"/>
      <c r="P668" s="24"/>
      <c r="Q668" s="24"/>
      <c r="R668" s="24"/>
      <c r="S668" s="24"/>
      <c r="T668" s="24"/>
      <c r="U668" s="24"/>
      <c r="V668" s="24"/>
    </row>
    <row r="669" spans="13:22" x14ac:dyDescent="0.25">
      <c r="M669" s="24"/>
      <c r="N669" s="24"/>
      <c r="O669" s="24"/>
      <c r="P669" s="24"/>
      <c r="Q669" s="24"/>
      <c r="R669" s="24"/>
      <c r="S669" s="24"/>
      <c r="T669" s="24"/>
      <c r="U669" s="24"/>
      <c r="V669" s="24"/>
    </row>
    <row r="670" spans="13:22" x14ac:dyDescent="0.25">
      <c r="M670" s="24"/>
      <c r="N670" s="24"/>
      <c r="O670" s="24"/>
      <c r="P670" s="24"/>
      <c r="Q670" s="24"/>
      <c r="R670" s="24"/>
      <c r="S670" s="24"/>
      <c r="T670" s="24"/>
      <c r="U670" s="24"/>
      <c r="V670" s="24"/>
    </row>
    <row r="671" spans="13:22" x14ac:dyDescent="0.25">
      <c r="M671" s="24"/>
      <c r="N671" s="24"/>
      <c r="O671" s="24"/>
      <c r="P671" s="24"/>
      <c r="Q671" s="24"/>
      <c r="R671" s="24"/>
      <c r="S671" s="24"/>
      <c r="T671" s="24"/>
      <c r="U671" s="24"/>
      <c r="V671" s="24"/>
    </row>
    <row r="672" spans="13:22" x14ac:dyDescent="0.25">
      <c r="M672" s="24"/>
      <c r="N672" s="24"/>
      <c r="O672" s="24"/>
      <c r="P672" s="24"/>
      <c r="Q672" s="24"/>
      <c r="R672" s="24"/>
      <c r="S672" s="24"/>
      <c r="T672" s="24"/>
      <c r="U672" s="24"/>
      <c r="V672" s="24"/>
    </row>
    <row r="673" spans="13:22" x14ac:dyDescent="0.25">
      <c r="M673" s="24"/>
      <c r="N673" s="24"/>
      <c r="O673" s="24"/>
      <c r="P673" s="24"/>
      <c r="Q673" s="24"/>
      <c r="R673" s="24"/>
      <c r="S673" s="24"/>
      <c r="T673" s="24"/>
      <c r="U673" s="24"/>
      <c r="V673" s="24"/>
    </row>
    <row r="674" spans="13:22" x14ac:dyDescent="0.25">
      <c r="M674" s="24"/>
      <c r="N674" s="24"/>
      <c r="O674" s="24"/>
      <c r="P674" s="24"/>
      <c r="Q674" s="24"/>
      <c r="R674" s="24"/>
      <c r="S674" s="24"/>
      <c r="T674" s="24"/>
      <c r="U674" s="24"/>
      <c r="V674" s="24"/>
    </row>
    <row r="675" spans="13:22" x14ac:dyDescent="0.25">
      <c r="M675" s="24"/>
      <c r="N675" s="24"/>
      <c r="O675" s="24"/>
      <c r="P675" s="24"/>
      <c r="Q675" s="24"/>
      <c r="R675" s="24"/>
      <c r="S675" s="24"/>
      <c r="T675" s="24"/>
      <c r="U675" s="24"/>
      <c r="V675" s="24"/>
    </row>
    <row r="676" spans="13:22" x14ac:dyDescent="0.25">
      <c r="M676" s="24"/>
      <c r="N676" s="24"/>
      <c r="O676" s="24"/>
      <c r="P676" s="24"/>
      <c r="Q676" s="24"/>
      <c r="R676" s="24"/>
      <c r="S676" s="24"/>
      <c r="T676" s="24"/>
      <c r="U676" s="24"/>
      <c r="V676" s="24"/>
    </row>
    <row r="677" spans="13:22" x14ac:dyDescent="0.25">
      <c r="M677" s="24"/>
      <c r="N677" s="24"/>
      <c r="O677" s="24"/>
      <c r="P677" s="24"/>
      <c r="Q677" s="24"/>
      <c r="R677" s="24"/>
      <c r="S677" s="24"/>
      <c r="T677" s="24"/>
      <c r="U677" s="24"/>
      <c r="V677" s="24"/>
    </row>
    <row r="678" spans="13:22" x14ac:dyDescent="0.25">
      <c r="M678" s="24"/>
      <c r="N678" s="24"/>
      <c r="O678" s="24"/>
      <c r="P678" s="24"/>
      <c r="Q678" s="24"/>
      <c r="R678" s="24"/>
      <c r="S678" s="24"/>
      <c r="T678" s="24"/>
      <c r="U678" s="24"/>
      <c r="V678" s="24"/>
    </row>
    <row r="679" spans="13:22" x14ac:dyDescent="0.25">
      <c r="M679" s="24"/>
      <c r="N679" s="24"/>
      <c r="O679" s="24"/>
      <c r="P679" s="24"/>
      <c r="Q679" s="24"/>
      <c r="R679" s="24"/>
      <c r="S679" s="24"/>
      <c r="T679" s="24"/>
      <c r="U679" s="24"/>
      <c r="V679" s="24"/>
    </row>
    <row r="680" spans="13:22" x14ac:dyDescent="0.25">
      <c r="M680" s="24"/>
      <c r="N680" s="24"/>
      <c r="O680" s="24"/>
      <c r="P680" s="24"/>
      <c r="Q680" s="24"/>
      <c r="R680" s="24"/>
      <c r="S680" s="24"/>
      <c r="T680" s="24"/>
      <c r="U680" s="24"/>
      <c r="V680" s="24"/>
    </row>
    <row r="681" spans="13:22" x14ac:dyDescent="0.25">
      <c r="M681" s="24"/>
      <c r="N681" s="24"/>
      <c r="O681" s="24"/>
      <c r="P681" s="24"/>
      <c r="Q681" s="24"/>
      <c r="R681" s="24"/>
      <c r="S681" s="24"/>
      <c r="T681" s="24"/>
      <c r="U681" s="24"/>
      <c r="V681" s="24"/>
    </row>
    <row r="682" spans="13:22" x14ac:dyDescent="0.25">
      <c r="M682" s="24"/>
      <c r="N682" s="24"/>
      <c r="O682" s="24"/>
      <c r="P682" s="24"/>
      <c r="Q682" s="24"/>
      <c r="R682" s="24"/>
      <c r="S682" s="24"/>
      <c r="T682" s="24"/>
      <c r="U682" s="24"/>
      <c r="V682" s="24"/>
    </row>
    <row r="683" spans="13:22" x14ac:dyDescent="0.25">
      <c r="M683" s="24"/>
      <c r="N683" s="24"/>
      <c r="O683" s="24"/>
      <c r="P683" s="24"/>
      <c r="Q683" s="24"/>
      <c r="R683" s="24"/>
      <c r="S683" s="24"/>
      <c r="T683" s="24"/>
      <c r="U683" s="24"/>
      <c r="V683" s="24"/>
    </row>
    <row r="684" spans="13:22" x14ac:dyDescent="0.25">
      <c r="M684" s="24"/>
      <c r="N684" s="24"/>
      <c r="O684" s="24"/>
      <c r="P684" s="24"/>
      <c r="Q684" s="24"/>
      <c r="R684" s="24"/>
      <c r="S684" s="24"/>
      <c r="T684" s="24"/>
      <c r="U684" s="24"/>
      <c r="V684" s="24"/>
    </row>
    <row r="685" spans="13:22" x14ac:dyDescent="0.25">
      <c r="M685" s="24"/>
      <c r="N685" s="24"/>
      <c r="O685" s="24"/>
      <c r="P685" s="24"/>
      <c r="Q685" s="24"/>
      <c r="R685" s="24"/>
      <c r="S685" s="24"/>
      <c r="T685" s="24"/>
      <c r="U685" s="24"/>
      <c r="V685" s="24"/>
    </row>
    <row r="686" spans="13:22" x14ac:dyDescent="0.25">
      <c r="M686" s="24"/>
      <c r="N686" s="24"/>
      <c r="O686" s="24"/>
      <c r="P686" s="24"/>
      <c r="Q686" s="24"/>
      <c r="R686" s="24"/>
      <c r="S686" s="24"/>
      <c r="T686" s="24"/>
      <c r="U686" s="24"/>
      <c r="V686" s="24"/>
    </row>
    <row r="687" spans="13:22" x14ac:dyDescent="0.25">
      <c r="M687" s="24"/>
      <c r="N687" s="24"/>
      <c r="O687" s="24"/>
      <c r="P687" s="24"/>
      <c r="Q687" s="24"/>
      <c r="R687" s="24"/>
      <c r="S687" s="24"/>
      <c r="T687" s="24"/>
      <c r="U687" s="24"/>
      <c r="V687" s="24"/>
    </row>
    <row r="688" spans="13:22" x14ac:dyDescent="0.25">
      <c r="M688" s="24"/>
      <c r="N688" s="24"/>
      <c r="O688" s="24"/>
      <c r="P688" s="24"/>
      <c r="Q688" s="24"/>
      <c r="R688" s="24"/>
      <c r="S688" s="24"/>
      <c r="T688" s="24"/>
      <c r="U688" s="24"/>
      <c r="V688" s="24"/>
    </row>
    <row r="689" spans="13:22" x14ac:dyDescent="0.25">
      <c r="M689" s="24"/>
      <c r="N689" s="24"/>
      <c r="O689" s="24"/>
      <c r="P689" s="24"/>
      <c r="Q689" s="24"/>
      <c r="R689" s="24"/>
      <c r="S689" s="24"/>
      <c r="T689" s="24"/>
      <c r="U689" s="24"/>
      <c r="V689" s="24"/>
    </row>
    <row r="690" spans="13:22" x14ac:dyDescent="0.25">
      <c r="M690" s="24"/>
      <c r="N690" s="24"/>
      <c r="O690" s="24"/>
      <c r="P690" s="24"/>
      <c r="Q690" s="24"/>
      <c r="R690" s="24"/>
      <c r="S690" s="24"/>
      <c r="T690" s="24"/>
      <c r="U690" s="24"/>
      <c r="V690" s="24"/>
    </row>
    <row r="691" spans="13:22" x14ac:dyDescent="0.25">
      <c r="M691" s="24"/>
      <c r="N691" s="24"/>
      <c r="O691" s="24"/>
      <c r="P691" s="24"/>
      <c r="Q691" s="24"/>
      <c r="R691" s="24"/>
      <c r="S691" s="24"/>
      <c r="T691" s="24"/>
      <c r="U691" s="24"/>
      <c r="V691" s="24"/>
    </row>
    <row r="692" spans="13:22" x14ac:dyDescent="0.25">
      <c r="M692" s="24"/>
      <c r="N692" s="24"/>
      <c r="O692" s="24"/>
      <c r="P692" s="24"/>
      <c r="Q692" s="24"/>
      <c r="R692" s="24"/>
      <c r="S692" s="24"/>
      <c r="T692" s="24"/>
      <c r="U692" s="24"/>
      <c r="V692" s="24"/>
    </row>
    <row r="693" spans="13:22" x14ac:dyDescent="0.25">
      <c r="M693" s="24"/>
      <c r="N693" s="24"/>
      <c r="O693" s="24"/>
      <c r="P693" s="24"/>
      <c r="Q693" s="24"/>
      <c r="R693" s="24"/>
      <c r="S693" s="24"/>
      <c r="T693" s="24"/>
      <c r="U693" s="24"/>
      <c r="V693" s="24"/>
    </row>
    <row r="694" spans="13:22" x14ac:dyDescent="0.25">
      <c r="M694" s="24"/>
      <c r="N694" s="24"/>
      <c r="O694" s="24"/>
      <c r="P694" s="24"/>
      <c r="Q694" s="24"/>
      <c r="R694" s="24"/>
      <c r="S694" s="24"/>
      <c r="T694" s="24"/>
      <c r="U694" s="24"/>
      <c r="V694" s="24"/>
    </row>
    <row r="695" spans="13:22" x14ac:dyDescent="0.25">
      <c r="M695" s="24"/>
      <c r="N695" s="24"/>
      <c r="O695" s="24"/>
      <c r="P695" s="24"/>
      <c r="Q695" s="24"/>
      <c r="R695" s="24"/>
      <c r="S695" s="24"/>
      <c r="T695" s="24"/>
      <c r="U695" s="24"/>
      <c r="V695" s="24"/>
    </row>
    <row r="696" spans="13:22" x14ac:dyDescent="0.25">
      <c r="M696" s="24"/>
      <c r="N696" s="24"/>
      <c r="O696" s="24"/>
      <c r="P696" s="24"/>
      <c r="Q696" s="24"/>
      <c r="R696" s="24"/>
      <c r="S696" s="24"/>
      <c r="T696" s="24"/>
      <c r="U696" s="24"/>
      <c r="V696" s="24"/>
    </row>
    <row r="697" spans="13:22" x14ac:dyDescent="0.25">
      <c r="M697" s="24"/>
      <c r="N697" s="24"/>
      <c r="O697" s="24"/>
      <c r="P697" s="24"/>
      <c r="Q697" s="24"/>
      <c r="R697" s="24"/>
      <c r="S697" s="24"/>
      <c r="T697" s="24"/>
      <c r="U697" s="24"/>
      <c r="V697" s="24"/>
    </row>
    <row r="698" spans="13:22" x14ac:dyDescent="0.25">
      <c r="M698" s="24"/>
      <c r="N698" s="24"/>
      <c r="O698" s="24"/>
      <c r="P698" s="24"/>
      <c r="Q698" s="24"/>
      <c r="R698" s="24"/>
      <c r="S698" s="24"/>
      <c r="T698" s="24"/>
      <c r="U698" s="24"/>
      <c r="V698" s="24"/>
    </row>
    <row r="699" spans="13:22" x14ac:dyDescent="0.25">
      <c r="M699" s="24"/>
      <c r="N699" s="24"/>
      <c r="O699" s="24"/>
      <c r="P699" s="24"/>
      <c r="Q699" s="24"/>
      <c r="R699" s="24"/>
      <c r="S699" s="24"/>
      <c r="T699" s="24"/>
      <c r="U699" s="24"/>
      <c r="V699" s="24"/>
    </row>
    <row r="700" spans="13:22" x14ac:dyDescent="0.25">
      <c r="M700" s="24"/>
      <c r="N700" s="24"/>
      <c r="O700" s="24"/>
      <c r="P700" s="24"/>
      <c r="Q700" s="24"/>
      <c r="R700" s="24"/>
      <c r="S700" s="24"/>
      <c r="T700" s="24"/>
      <c r="U700" s="24"/>
      <c r="V700" s="24"/>
    </row>
    <row r="701" spans="13:22" x14ac:dyDescent="0.25">
      <c r="M701" s="24"/>
      <c r="N701" s="24"/>
      <c r="O701" s="24"/>
      <c r="P701" s="24"/>
      <c r="Q701" s="24"/>
      <c r="R701" s="24"/>
      <c r="S701" s="24"/>
      <c r="T701" s="24"/>
      <c r="U701" s="24"/>
      <c r="V701" s="24"/>
    </row>
    <row r="702" spans="13:22" x14ac:dyDescent="0.25">
      <c r="M702" s="24"/>
      <c r="N702" s="24"/>
      <c r="O702" s="24"/>
      <c r="P702" s="24"/>
      <c r="Q702" s="24"/>
      <c r="R702" s="24"/>
      <c r="S702" s="24"/>
      <c r="T702" s="24"/>
      <c r="U702" s="24"/>
      <c r="V702" s="24"/>
    </row>
    <row r="703" spans="13:22" x14ac:dyDescent="0.25">
      <c r="M703" s="24"/>
      <c r="N703" s="24"/>
      <c r="O703" s="24"/>
      <c r="P703" s="24"/>
      <c r="Q703" s="24"/>
      <c r="R703" s="24"/>
      <c r="S703" s="24"/>
      <c r="T703" s="24"/>
      <c r="U703" s="24"/>
      <c r="V703" s="24"/>
    </row>
    <row r="704" spans="13:22" x14ac:dyDescent="0.25">
      <c r="M704" s="24"/>
      <c r="N704" s="24"/>
      <c r="O704" s="24"/>
      <c r="P704" s="24"/>
      <c r="Q704" s="24"/>
      <c r="R704" s="24"/>
      <c r="S704" s="24"/>
      <c r="T704" s="24"/>
      <c r="U704" s="24"/>
      <c r="V704" s="24"/>
    </row>
    <row r="705" spans="13:22" x14ac:dyDescent="0.25">
      <c r="M705" s="24"/>
      <c r="N705" s="24"/>
      <c r="O705" s="24"/>
      <c r="P705" s="24"/>
      <c r="Q705" s="24"/>
      <c r="R705" s="24"/>
      <c r="S705" s="24"/>
      <c r="T705" s="24"/>
      <c r="U705" s="24"/>
      <c r="V705" s="24"/>
    </row>
    <row r="706" spans="13:22" x14ac:dyDescent="0.25">
      <c r="M706" s="24"/>
      <c r="N706" s="24"/>
      <c r="O706" s="24"/>
      <c r="P706" s="24"/>
      <c r="Q706" s="24"/>
      <c r="R706" s="24"/>
      <c r="S706" s="24"/>
      <c r="T706" s="24"/>
      <c r="U706" s="24"/>
      <c r="V706" s="24"/>
    </row>
    <row r="707" spans="13:22" x14ac:dyDescent="0.25">
      <c r="M707" s="24"/>
      <c r="N707" s="24"/>
      <c r="O707" s="24"/>
      <c r="P707" s="24"/>
      <c r="Q707" s="24"/>
      <c r="R707" s="24"/>
      <c r="S707" s="24"/>
      <c r="T707" s="24"/>
      <c r="U707" s="24"/>
      <c r="V707" s="24"/>
    </row>
    <row r="708" spans="13:22" x14ac:dyDescent="0.25">
      <c r="M708" s="24"/>
      <c r="N708" s="24"/>
      <c r="O708" s="24"/>
      <c r="P708" s="24"/>
      <c r="Q708" s="24"/>
      <c r="R708" s="24"/>
      <c r="S708" s="24"/>
      <c r="T708" s="24"/>
      <c r="U708" s="24"/>
      <c r="V708" s="24"/>
    </row>
    <row r="709" spans="13:22" x14ac:dyDescent="0.25">
      <c r="M709" s="24"/>
      <c r="N709" s="24"/>
      <c r="O709" s="24"/>
      <c r="P709" s="24"/>
      <c r="Q709" s="24"/>
      <c r="R709" s="24"/>
      <c r="S709" s="24"/>
      <c r="T709" s="24"/>
      <c r="U709" s="24"/>
      <c r="V709" s="24"/>
    </row>
    <row r="710" spans="13:22" x14ac:dyDescent="0.25">
      <c r="M710" s="24"/>
      <c r="N710" s="24"/>
      <c r="O710" s="24"/>
      <c r="P710" s="24"/>
      <c r="Q710" s="24"/>
      <c r="R710" s="24"/>
      <c r="S710" s="24"/>
      <c r="T710" s="24"/>
      <c r="U710" s="24"/>
      <c r="V710" s="24"/>
    </row>
    <row r="711" spans="13:22" x14ac:dyDescent="0.25">
      <c r="M711" s="24"/>
      <c r="N711" s="24"/>
      <c r="O711" s="24"/>
      <c r="P711" s="24"/>
      <c r="Q711" s="24"/>
      <c r="R711" s="24"/>
      <c r="S711" s="24"/>
      <c r="T711" s="24"/>
      <c r="U711" s="24"/>
      <c r="V711" s="24"/>
    </row>
    <row r="712" spans="13:22" x14ac:dyDescent="0.25">
      <c r="M712" s="24"/>
      <c r="N712" s="24"/>
      <c r="O712" s="24"/>
      <c r="P712" s="24"/>
      <c r="Q712" s="24"/>
      <c r="R712" s="24"/>
      <c r="S712" s="24"/>
      <c r="T712" s="24"/>
      <c r="U712" s="24"/>
      <c r="V712" s="24"/>
    </row>
    <row r="713" spans="13:22" x14ac:dyDescent="0.25">
      <c r="M713" s="24"/>
      <c r="N713" s="24"/>
      <c r="O713" s="24"/>
      <c r="P713" s="24"/>
      <c r="Q713" s="24"/>
      <c r="R713" s="24"/>
      <c r="S713" s="24"/>
      <c r="T713" s="24"/>
      <c r="U713" s="24"/>
      <c r="V713" s="24"/>
    </row>
    <row r="714" spans="13:22" x14ac:dyDescent="0.25">
      <c r="M714" s="24"/>
      <c r="N714" s="24"/>
      <c r="O714" s="24"/>
      <c r="P714" s="24"/>
      <c r="Q714" s="24"/>
      <c r="R714" s="24"/>
      <c r="S714" s="24"/>
      <c r="T714" s="24"/>
      <c r="U714" s="24"/>
      <c r="V714" s="24"/>
    </row>
    <row r="715" spans="13:22" x14ac:dyDescent="0.25">
      <c r="M715" s="24"/>
      <c r="N715" s="24"/>
      <c r="O715" s="24"/>
      <c r="P715" s="24"/>
      <c r="Q715" s="24"/>
      <c r="R715" s="24"/>
      <c r="S715" s="24"/>
      <c r="T715" s="24"/>
      <c r="U715" s="24"/>
      <c r="V715" s="24"/>
    </row>
    <row r="716" spans="13:22" x14ac:dyDescent="0.25">
      <c r="M716" s="24"/>
      <c r="N716" s="24"/>
      <c r="O716" s="24"/>
      <c r="P716" s="24"/>
      <c r="Q716" s="24"/>
      <c r="R716" s="24"/>
      <c r="S716" s="24"/>
      <c r="T716" s="24"/>
      <c r="U716" s="24"/>
      <c r="V716" s="24"/>
    </row>
    <row r="717" spans="13:22" x14ac:dyDescent="0.25">
      <c r="M717" s="24"/>
      <c r="N717" s="24"/>
      <c r="O717" s="24"/>
      <c r="P717" s="24"/>
      <c r="Q717" s="24"/>
      <c r="R717" s="24"/>
      <c r="S717" s="24"/>
      <c r="T717" s="24"/>
      <c r="U717" s="24"/>
      <c r="V717" s="24"/>
    </row>
    <row r="718" spans="13:22" x14ac:dyDescent="0.25">
      <c r="M718" s="24"/>
      <c r="N718" s="24"/>
      <c r="O718" s="24"/>
      <c r="P718" s="24"/>
      <c r="Q718" s="24"/>
      <c r="R718" s="24"/>
      <c r="S718" s="24"/>
      <c r="T718" s="24"/>
      <c r="U718" s="24"/>
      <c r="V718" s="24"/>
    </row>
    <row r="719" spans="13:22" x14ac:dyDescent="0.25">
      <c r="M719" s="24"/>
      <c r="N719" s="24"/>
      <c r="O719" s="24"/>
      <c r="P719" s="24"/>
      <c r="Q719" s="24"/>
      <c r="R719" s="24"/>
      <c r="S719" s="24"/>
      <c r="T719" s="24"/>
      <c r="U719" s="24"/>
      <c r="V719" s="24"/>
    </row>
    <row r="720" spans="13:22" x14ac:dyDescent="0.25">
      <c r="M720" s="24"/>
      <c r="N720" s="24"/>
      <c r="O720" s="24"/>
      <c r="P720" s="24"/>
      <c r="Q720" s="24"/>
      <c r="R720" s="24"/>
      <c r="S720" s="24"/>
      <c r="T720" s="24"/>
      <c r="U720" s="24"/>
      <c r="V720" s="24"/>
    </row>
    <row r="721" spans="13:22" x14ac:dyDescent="0.25">
      <c r="M721" s="24"/>
      <c r="N721" s="24"/>
      <c r="O721" s="24"/>
      <c r="P721" s="24"/>
      <c r="Q721" s="24"/>
      <c r="R721" s="24"/>
      <c r="S721" s="24"/>
      <c r="T721" s="24"/>
      <c r="U721" s="24"/>
      <c r="V721" s="24"/>
    </row>
    <row r="722" spans="13:22" x14ac:dyDescent="0.25">
      <c r="M722" s="24"/>
      <c r="N722" s="24"/>
      <c r="O722" s="24"/>
      <c r="P722" s="24"/>
      <c r="Q722" s="24"/>
      <c r="R722" s="24"/>
      <c r="S722" s="24"/>
      <c r="T722" s="24"/>
      <c r="U722" s="24"/>
      <c r="V722" s="24"/>
    </row>
    <row r="723" spans="13:22" x14ac:dyDescent="0.25">
      <c r="M723" s="24"/>
      <c r="N723" s="24"/>
      <c r="O723" s="24"/>
      <c r="P723" s="24"/>
      <c r="Q723" s="24"/>
      <c r="R723" s="24"/>
      <c r="S723" s="24"/>
      <c r="T723" s="24"/>
      <c r="U723" s="24"/>
      <c r="V723" s="24"/>
    </row>
    <row r="724" spans="13:22" x14ac:dyDescent="0.25">
      <c r="M724" s="24"/>
      <c r="N724" s="24"/>
      <c r="O724" s="24"/>
      <c r="P724" s="24"/>
      <c r="Q724" s="24"/>
      <c r="R724" s="24"/>
      <c r="S724" s="24"/>
      <c r="T724" s="24"/>
      <c r="U724" s="24"/>
      <c r="V724" s="24"/>
    </row>
    <row r="725" spans="13:22" x14ac:dyDescent="0.25">
      <c r="M725" s="24"/>
      <c r="N725" s="24"/>
      <c r="O725" s="24"/>
      <c r="P725" s="24"/>
      <c r="Q725" s="24"/>
      <c r="R725" s="24"/>
      <c r="S725" s="24"/>
      <c r="T725" s="24"/>
      <c r="U725" s="24"/>
      <c r="V725" s="24"/>
    </row>
    <row r="726" spans="13:22" x14ac:dyDescent="0.25">
      <c r="M726" s="24"/>
      <c r="N726" s="24"/>
      <c r="O726" s="24"/>
      <c r="P726" s="24"/>
      <c r="Q726" s="24"/>
      <c r="R726" s="24"/>
      <c r="S726" s="24"/>
      <c r="T726" s="24"/>
      <c r="U726" s="24"/>
      <c r="V726" s="24"/>
    </row>
    <row r="727" spans="13:22" x14ac:dyDescent="0.25">
      <c r="M727" s="24"/>
      <c r="N727" s="24"/>
      <c r="O727" s="24"/>
      <c r="P727" s="24"/>
      <c r="Q727" s="24"/>
      <c r="R727" s="24"/>
      <c r="S727" s="24"/>
      <c r="T727" s="24"/>
      <c r="U727" s="24"/>
      <c r="V727" s="24"/>
    </row>
    <row r="728" spans="13:22" x14ac:dyDescent="0.25">
      <c r="M728" s="24"/>
      <c r="N728" s="24"/>
      <c r="O728" s="24"/>
      <c r="P728" s="24"/>
      <c r="Q728" s="24"/>
      <c r="R728" s="24"/>
      <c r="S728" s="24"/>
      <c r="T728" s="24"/>
      <c r="U728" s="24"/>
      <c r="V728" s="24"/>
    </row>
    <row r="729" spans="13:22" x14ac:dyDescent="0.25">
      <c r="M729" s="24"/>
      <c r="N729" s="24"/>
      <c r="O729" s="24"/>
      <c r="P729" s="24"/>
      <c r="Q729" s="24"/>
      <c r="R729" s="24"/>
      <c r="S729" s="24"/>
      <c r="T729" s="24"/>
      <c r="U729" s="24"/>
      <c r="V729" s="24"/>
    </row>
    <row r="730" spans="13:22" x14ac:dyDescent="0.25">
      <c r="M730" s="24"/>
      <c r="N730" s="24"/>
      <c r="O730" s="24"/>
      <c r="P730" s="24"/>
      <c r="Q730" s="24"/>
      <c r="R730" s="24"/>
      <c r="S730" s="24"/>
      <c r="T730" s="24"/>
      <c r="U730" s="24"/>
      <c r="V730" s="24"/>
    </row>
    <row r="731" spans="13:22" x14ac:dyDescent="0.25">
      <c r="M731" s="24"/>
      <c r="N731" s="24"/>
      <c r="O731" s="24"/>
      <c r="P731" s="24"/>
      <c r="Q731" s="24"/>
      <c r="R731" s="24"/>
      <c r="S731" s="24"/>
      <c r="T731" s="24"/>
      <c r="U731" s="24"/>
      <c r="V731" s="24"/>
    </row>
    <row r="732" spans="13:22" x14ac:dyDescent="0.25">
      <c r="M732" s="24"/>
      <c r="N732" s="24"/>
      <c r="O732" s="24"/>
      <c r="P732" s="24"/>
      <c r="Q732" s="24"/>
      <c r="R732" s="24"/>
      <c r="S732" s="24"/>
      <c r="T732" s="24"/>
      <c r="U732" s="24"/>
      <c r="V732" s="24"/>
    </row>
    <row r="733" spans="13:22" x14ac:dyDescent="0.25">
      <c r="M733" s="24"/>
      <c r="N733" s="24"/>
      <c r="O733" s="24"/>
      <c r="P733" s="24"/>
      <c r="Q733" s="24"/>
      <c r="R733" s="24"/>
      <c r="S733" s="24"/>
      <c r="T733" s="24"/>
      <c r="U733" s="24"/>
      <c r="V733" s="24"/>
    </row>
    <row r="734" spans="13:22" x14ac:dyDescent="0.25">
      <c r="M734" s="24"/>
      <c r="N734" s="24"/>
      <c r="O734" s="24"/>
      <c r="P734" s="24"/>
      <c r="Q734" s="24"/>
      <c r="R734" s="24"/>
      <c r="S734" s="24"/>
      <c r="T734" s="24"/>
      <c r="U734" s="24"/>
      <c r="V734" s="24"/>
    </row>
    <row r="735" spans="13:22" x14ac:dyDescent="0.25">
      <c r="M735" s="24"/>
      <c r="N735" s="24"/>
      <c r="O735" s="24"/>
      <c r="P735" s="24"/>
      <c r="Q735" s="24"/>
      <c r="R735" s="24"/>
      <c r="S735" s="24"/>
      <c r="T735" s="24"/>
      <c r="U735" s="24"/>
      <c r="V735" s="24"/>
    </row>
    <row r="736" spans="13:22" x14ac:dyDescent="0.25">
      <c r="M736" s="24"/>
      <c r="N736" s="24"/>
      <c r="O736" s="24"/>
      <c r="P736" s="24"/>
      <c r="Q736" s="24"/>
      <c r="R736" s="24"/>
      <c r="S736" s="24"/>
      <c r="T736" s="24"/>
      <c r="U736" s="24"/>
      <c r="V736" s="24"/>
    </row>
    <row r="737" spans="13:22" x14ac:dyDescent="0.25">
      <c r="M737" s="24"/>
      <c r="N737" s="24"/>
      <c r="O737" s="24"/>
      <c r="P737" s="24"/>
      <c r="Q737" s="24"/>
      <c r="R737" s="24"/>
      <c r="S737" s="24"/>
      <c r="T737" s="24"/>
      <c r="U737" s="24"/>
      <c r="V737" s="24"/>
    </row>
    <row r="738" spans="13:22" x14ac:dyDescent="0.25">
      <c r="M738" s="24"/>
      <c r="N738" s="24"/>
      <c r="O738" s="24"/>
      <c r="P738" s="24"/>
      <c r="Q738" s="24"/>
      <c r="R738" s="24"/>
      <c r="S738" s="24"/>
      <c r="T738" s="24"/>
      <c r="U738" s="24"/>
      <c r="V738" s="24"/>
    </row>
    <row r="739" spans="13:22" x14ac:dyDescent="0.25">
      <c r="M739" s="24"/>
      <c r="N739" s="24"/>
      <c r="O739" s="24"/>
      <c r="P739" s="24"/>
      <c r="Q739" s="24"/>
      <c r="R739" s="24"/>
      <c r="S739" s="24"/>
      <c r="T739" s="24"/>
      <c r="U739" s="24"/>
      <c r="V739" s="24"/>
    </row>
    <row r="740" spans="13:22" x14ac:dyDescent="0.25">
      <c r="M740" s="24"/>
      <c r="N740" s="24"/>
      <c r="O740" s="24"/>
      <c r="P740" s="24"/>
      <c r="Q740" s="24"/>
      <c r="R740" s="24"/>
      <c r="S740" s="24"/>
      <c r="T740" s="24"/>
      <c r="U740" s="24"/>
      <c r="V740" s="24"/>
    </row>
    <row r="741" spans="13:22" x14ac:dyDescent="0.25">
      <c r="M741" s="24"/>
      <c r="N741" s="24"/>
      <c r="O741" s="24"/>
      <c r="P741" s="24"/>
      <c r="Q741" s="24"/>
      <c r="R741" s="24"/>
      <c r="S741" s="24"/>
      <c r="T741" s="24"/>
      <c r="U741" s="24"/>
      <c r="V741" s="24"/>
    </row>
    <row r="742" spans="13:22" x14ac:dyDescent="0.25">
      <c r="M742" s="24"/>
      <c r="N742" s="24"/>
      <c r="O742" s="24"/>
      <c r="P742" s="24"/>
      <c r="Q742" s="24"/>
      <c r="R742" s="24"/>
      <c r="S742" s="24"/>
      <c r="T742" s="24"/>
      <c r="U742" s="24"/>
      <c r="V742" s="24"/>
    </row>
    <row r="743" spans="13:22" x14ac:dyDescent="0.25">
      <c r="M743" s="24"/>
      <c r="N743" s="24"/>
      <c r="O743" s="24"/>
      <c r="P743" s="24"/>
      <c r="Q743" s="24"/>
      <c r="R743" s="24"/>
      <c r="S743" s="24"/>
      <c r="T743" s="24"/>
      <c r="U743" s="24"/>
      <c r="V743" s="24"/>
    </row>
    <row r="744" spans="13:22" x14ac:dyDescent="0.25">
      <c r="M744" s="24"/>
      <c r="N744" s="24"/>
      <c r="O744" s="24"/>
      <c r="P744" s="24"/>
      <c r="Q744" s="24"/>
      <c r="R744" s="24"/>
      <c r="S744" s="24"/>
      <c r="T744" s="24"/>
      <c r="U744" s="24"/>
      <c r="V744" s="24"/>
    </row>
    <row r="745" spans="13:22" x14ac:dyDescent="0.25">
      <c r="M745" s="24"/>
      <c r="N745" s="24"/>
      <c r="O745" s="24"/>
      <c r="P745" s="24"/>
      <c r="Q745" s="24"/>
      <c r="R745" s="24"/>
      <c r="S745" s="24"/>
      <c r="T745" s="24"/>
      <c r="U745" s="24"/>
      <c r="V745" s="24"/>
    </row>
    <row r="746" spans="13:22" x14ac:dyDescent="0.25">
      <c r="M746" s="24"/>
      <c r="N746" s="24"/>
      <c r="O746" s="24"/>
      <c r="P746" s="24"/>
      <c r="Q746" s="24"/>
      <c r="R746" s="24"/>
      <c r="S746" s="24"/>
      <c r="T746" s="24"/>
      <c r="U746" s="24"/>
      <c r="V746" s="24"/>
    </row>
    <row r="747" spans="13:22" x14ac:dyDescent="0.25">
      <c r="M747" s="24"/>
      <c r="N747" s="24"/>
      <c r="O747" s="24"/>
      <c r="P747" s="24"/>
      <c r="Q747" s="24"/>
      <c r="R747" s="24"/>
      <c r="S747" s="24"/>
      <c r="T747" s="24"/>
      <c r="U747" s="24"/>
      <c r="V747" s="24"/>
    </row>
    <row r="748" spans="13:22" x14ac:dyDescent="0.25">
      <c r="M748" s="24"/>
      <c r="N748" s="24"/>
      <c r="O748" s="24"/>
      <c r="P748" s="24"/>
      <c r="Q748" s="24"/>
      <c r="R748" s="24"/>
      <c r="S748" s="24"/>
      <c r="T748" s="24"/>
      <c r="U748" s="24"/>
      <c r="V748" s="24"/>
    </row>
    <row r="749" spans="13:22" x14ac:dyDescent="0.25">
      <c r="M749" s="24"/>
      <c r="N749" s="24"/>
      <c r="O749" s="24"/>
      <c r="P749" s="24"/>
      <c r="Q749" s="24"/>
      <c r="R749" s="24"/>
      <c r="S749" s="24"/>
      <c r="T749" s="24"/>
      <c r="U749" s="24"/>
      <c r="V749" s="24"/>
    </row>
    <row r="750" spans="13:22" x14ac:dyDescent="0.25">
      <c r="M750" s="24"/>
      <c r="N750" s="24"/>
      <c r="O750" s="24"/>
      <c r="P750" s="24"/>
      <c r="Q750" s="24"/>
      <c r="R750" s="24"/>
      <c r="S750" s="24"/>
      <c r="T750" s="24"/>
      <c r="U750" s="24"/>
      <c r="V750" s="24"/>
    </row>
    <row r="751" spans="13:22" x14ac:dyDescent="0.25">
      <c r="M751" s="24"/>
      <c r="N751" s="24"/>
      <c r="O751" s="24"/>
      <c r="P751" s="24"/>
      <c r="Q751" s="24"/>
      <c r="R751" s="24"/>
      <c r="S751" s="24"/>
      <c r="T751" s="24"/>
      <c r="U751" s="24"/>
      <c r="V751" s="24"/>
    </row>
    <row r="752" spans="13:22" x14ac:dyDescent="0.25">
      <c r="M752" s="24"/>
      <c r="N752" s="24"/>
      <c r="O752" s="24"/>
      <c r="P752" s="24"/>
      <c r="Q752" s="24"/>
      <c r="R752" s="24"/>
      <c r="S752" s="24"/>
      <c r="T752" s="24"/>
      <c r="U752" s="24"/>
      <c r="V752" s="24"/>
    </row>
    <row r="753" spans="13:22" x14ac:dyDescent="0.25">
      <c r="M753" s="24"/>
      <c r="N753" s="24"/>
      <c r="O753" s="24"/>
      <c r="P753" s="24"/>
      <c r="Q753" s="24"/>
      <c r="R753" s="24"/>
      <c r="S753" s="24"/>
      <c r="T753" s="24"/>
      <c r="U753" s="24"/>
      <c r="V753" s="24"/>
    </row>
    <row r="754" spans="13:22" x14ac:dyDescent="0.25">
      <c r="M754" s="24"/>
      <c r="N754" s="24"/>
      <c r="O754" s="24"/>
      <c r="P754" s="24"/>
      <c r="Q754" s="24"/>
      <c r="R754" s="24"/>
      <c r="S754" s="24"/>
      <c r="T754" s="24"/>
      <c r="U754" s="24"/>
      <c r="V754" s="24"/>
    </row>
    <row r="755" spans="13:22" x14ac:dyDescent="0.25">
      <c r="M755" s="24"/>
      <c r="N755" s="24"/>
      <c r="O755" s="24"/>
      <c r="P755" s="24"/>
      <c r="Q755" s="24"/>
      <c r="R755" s="24"/>
      <c r="S755" s="24"/>
      <c r="T755" s="24"/>
      <c r="U755" s="24"/>
      <c r="V755" s="24"/>
    </row>
    <row r="756" spans="13:22" x14ac:dyDescent="0.25">
      <c r="M756" s="24"/>
      <c r="N756" s="24"/>
      <c r="O756" s="24"/>
      <c r="P756" s="24"/>
      <c r="Q756" s="24"/>
      <c r="R756" s="24"/>
      <c r="S756" s="24"/>
      <c r="T756" s="24"/>
      <c r="U756" s="24"/>
      <c r="V756" s="24"/>
    </row>
    <row r="757" spans="13:22" x14ac:dyDescent="0.25">
      <c r="M757" s="24"/>
      <c r="N757" s="24"/>
      <c r="O757" s="24"/>
      <c r="P757" s="24"/>
      <c r="Q757" s="24"/>
      <c r="R757" s="24"/>
      <c r="S757" s="24"/>
      <c r="T757" s="24"/>
      <c r="U757" s="24"/>
      <c r="V757" s="24"/>
    </row>
    <row r="758" spans="13:22" x14ac:dyDescent="0.25">
      <c r="M758" s="24"/>
      <c r="N758" s="24"/>
      <c r="O758" s="24"/>
      <c r="P758" s="24"/>
      <c r="Q758" s="24"/>
      <c r="R758" s="24"/>
      <c r="S758" s="24"/>
      <c r="T758" s="24"/>
      <c r="U758" s="24"/>
      <c r="V758" s="24"/>
    </row>
    <row r="759" spans="13:22" x14ac:dyDescent="0.25">
      <c r="M759" s="24"/>
      <c r="N759" s="24"/>
      <c r="O759" s="24"/>
      <c r="P759" s="24"/>
      <c r="Q759" s="24"/>
      <c r="R759" s="24"/>
      <c r="S759" s="24"/>
      <c r="T759" s="24"/>
      <c r="U759" s="24"/>
      <c r="V759" s="24"/>
    </row>
    <row r="760" spans="13:22" x14ac:dyDescent="0.25">
      <c r="M760" s="24"/>
      <c r="N760" s="24"/>
      <c r="O760" s="24"/>
      <c r="P760" s="24"/>
      <c r="Q760" s="24"/>
      <c r="R760" s="24"/>
      <c r="S760" s="24"/>
      <c r="T760" s="24"/>
      <c r="U760" s="24"/>
      <c r="V760" s="24"/>
    </row>
    <row r="761" spans="13:22" x14ac:dyDescent="0.25">
      <c r="M761" s="24"/>
      <c r="N761" s="24"/>
      <c r="O761" s="24"/>
      <c r="P761" s="24"/>
      <c r="Q761" s="24"/>
      <c r="R761" s="24"/>
      <c r="S761" s="24"/>
      <c r="T761" s="24"/>
      <c r="U761" s="24"/>
      <c r="V761" s="24"/>
    </row>
    <row r="762" spans="13:22" x14ac:dyDescent="0.25">
      <c r="M762" s="24"/>
      <c r="N762" s="24"/>
      <c r="O762" s="24"/>
      <c r="P762" s="24"/>
      <c r="Q762" s="24"/>
      <c r="R762" s="24"/>
      <c r="S762" s="24"/>
      <c r="T762" s="24"/>
      <c r="U762" s="24"/>
      <c r="V762" s="24"/>
    </row>
    <row r="763" spans="13:22" x14ac:dyDescent="0.25">
      <c r="M763" s="24"/>
      <c r="N763" s="24"/>
      <c r="O763" s="24"/>
      <c r="P763" s="24"/>
      <c r="Q763" s="24"/>
      <c r="R763" s="24"/>
      <c r="S763" s="24"/>
      <c r="T763" s="24"/>
      <c r="U763" s="24"/>
      <c r="V763" s="24"/>
    </row>
    <row r="764" spans="13:22" x14ac:dyDescent="0.25">
      <c r="M764" s="24"/>
      <c r="N764" s="24"/>
      <c r="O764" s="24"/>
      <c r="P764" s="24"/>
      <c r="Q764" s="24"/>
      <c r="R764" s="24"/>
      <c r="S764" s="24"/>
      <c r="T764" s="24"/>
      <c r="U764" s="24"/>
      <c r="V764" s="24"/>
    </row>
    <row r="765" spans="13:22" x14ac:dyDescent="0.25">
      <c r="M765" s="24"/>
      <c r="N765" s="24"/>
      <c r="O765" s="24"/>
      <c r="P765" s="24"/>
      <c r="Q765" s="24"/>
      <c r="R765" s="24"/>
      <c r="S765" s="24"/>
      <c r="T765" s="24"/>
      <c r="U765" s="24"/>
      <c r="V765" s="24"/>
    </row>
    <row r="766" spans="13:22" x14ac:dyDescent="0.25">
      <c r="M766" s="24"/>
      <c r="N766" s="24"/>
      <c r="O766" s="24"/>
      <c r="P766" s="24"/>
      <c r="Q766" s="24"/>
      <c r="R766" s="24"/>
      <c r="S766" s="24"/>
      <c r="T766" s="24"/>
      <c r="U766" s="24"/>
      <c r="V766" s="24"/>
    </row>
    <row r="767" spans="13:22" x14ac:dyDescent="0.25">
      <c r="M767" s="24"/>
      <c r="N767" s="24"/>
      <c r="O767" s="24"/>
      <c r="P767" s="24"/>
      <c r="Q767" s="24"/>
      <c r="R767" s="24"/>
      <c r="S767" s="24"/>
      <c r="T767" s="24"/>
      <c r="U767" s="24"/>
      <c r="V767" s="24"/>
    </row>
    <row r="768" spans="13:22" x14ac:dyDescent="0.25">
      <c r="M768" s="24"/>
      <c r="N768" s="24"/>
      <c r="O768" s="24"/>
      <c r="P768" s="24"/>
      <c r="Q768" s="24"/>
      <c r="R768" s="24"/>
      <c r="S768" s="24"/>
      <c r="T768" s="24"/>
      <c r="U768" s="24"/>
      <c r="V768" s="24"/>
    </row>
    <row r="769" spans="13:22" x14ac:dyDescent="0.25">
      <c r="M769" s="24"/>
      <c r="N769" s="24"/>
      <c r="O769" s="24"/>
      <c r="P769" s="24"/>
      <c r="Q769" s="24"/>
      <c r="R769" s="24"/>
      <c r="S769" s="24"/>
      <c r="T769" s="24"/>
      <c r="U769" s="24"/>
      <c r="V769" s="24"/>
    </row>
    <row r="770" spans="13:22" x14ac:dyDescent="0.25">
      <c r="M770" s="24"/>
      <c r="N770" s="24"/>
      <c r="O770" s="24"/>
      <c r="P770" s="24"/>
      <c r="Q770" s="24"/>
      <c r="R770" s="24"/>
      <c r="S770" s="24"/>
      <c r="T770" s="24"/>
      <c r="U770" s="24"/>
      <c r="V770" s="24"/>
    </row>
    <row r="771" spans="13:22" x14ac:dyDescent="0.25">
      <c r="M771" s="24"/>
      <c r="N771" s="24"/>
      <c r="O771" s="24"/>
      <c r="P771" s="24"/>
      <c r="Q771" s="24"/>
      <c r="R771" s="24"/>
      <c r="S771" s="24"/>
      <c r="T771" s="24"/>
      <c r="U771" s="24"/>
      <c r="V771" s="24"/>
    </row>
    <row r="772" spans="13:22" x14ac:dyDescent="0.25">
      <c r="M772" s="24"/>
      <c r="N772" s="24"/>
      <c r="O772" s="24"/>
      <c r="P772" s="24"/>
      <c r="Q772" s="24"/>
      <c r="R772" s="24"/>
      <c r="S772" s="24"/>
      <c r="T772" s="24"/>
      <c r="U772" s="24"/>
      <c r="V772" s="24"/>
    </row>
    <row r="773" spans="13:22" x14ac:dyDescent="0.25">
      <c r="M773" s="24"/>
      <c r="N773" s="24"/>
      <c r="O773" s="24"/>
      <c r="P773" s="24"/>
      <c r="Q773" s="24"/>
      <c r="R773" s="24"/>
      <c r="S773" s="24"/>
      <c r="T773" s="24"/>
      <c r="U773" s="24"/>
      <c r="V773" s="24"/>
    </row>
    <row r="774" spans="13:22" x14ac:dyDescent="0.25">
      <c r="M774" s="24"/>
      <c r="N774" s="24"/>
      <c r="O774" s="24"/>
      <c r="P774" s="24"/>
      <c r="Q774" s="24"/>
      <c r="R774" s="24"/>
      <c r="S774" s="24"/>
      <c r="T774" s="24"/>
      <c r="U774" s="24"/>
      <c r="V774" s="24"/>
    </row>
    <row r="775" spans="13:22" x14ac:dyDescent="0.25">
      <c r="M775" s="24"/>
      <c r="N775" s="24"/>
      <c r="O775" s="24"/>
      <c r="P775" s="24"/>
      <c r="Q775" s="24"/>
      <c r="R775" s="24"/>
      <c r="S775" s="24"/>
      <c r="T775" s="24"/>
      <c r="U775" s="24"/>
      <c r="V775" s="24"/>
    </row>
    <row r="776" spans="13:22" x14ac:dyDescent="0.25">
      <c r="M776" s="24"/>
      <c r="N776" s="24"/>
      <c r="O776" s="24"/>
      <c r="P776" s="24"/>
      <c r="Q776" s="24"/>
      <c r="R776" s="24"/>
      <c r="S776" s="24"/>
      <c r="T776" s="24"/>
      <c r="U776" s="24"/>
      <c r="V776" s="24"/>
    </row>
    <row r="777" spans="13:22" x14ac:dyDescent="0.25">
      <c r="M777" s="24"/>
      <c r="N777" s="24"/>
      <c r="O777" s="24"/>
      <c r="P777" s="24"/>
      <c r="Q777" s="24"/>
      <c r="R777" s="24"/>
      <c r="S777" s="24"/>
      <c r="T777" s="24"/>
      <c r="U777" s="24"/>
      <c r="V777" s="24"/>
    </row>
    <row r="778" spans="13:22" x14ac:dyDescent="0.25">
      <c r="M778" s="24"/>
      <c r="N778" s="24"/>
      <c r="O778" s="24"/>
      <c r="P778" s="24"/>
      <c r="Q778" s="24"/>
      <c r="R778" s="24"/>
      <c r="S778" s="24"/>
      <c r="T778" s="24"/>
      <c r="U778" s="24"/>
      <c r="V778" s="24"/>
    </row>
    <row r="779" spans="13:22" x14ac:dyDescent="0.25">
      <c r="M779" s="24"/>
      <c r="N779" s="24"/>
      <c r="O779" s="24"/>
      <c r="P779" s="24"/>
      <c r="Q779" s="24"/>
      <c r="R779" s="24"/>
      <c r="S779" s="24"/>
      <c r="T779" s="24"/>
      <c r="U779" s="24"/>
      <c r="V779" s="24"/>
    </row>
    <row r="780" spans="13:22" x14ac:dyDescent="0.25">
      <c r="M780" s="24"/>
      <c r="N780" s="24"/>
      <c r="O780" s="24"/>
      <c r="P780" s="24"/>
      <c r="Q780" s="24"/>
      <c r="R780" s="24"/>
      <c r="S780" s="24"/>
      <c r="T780" s="24"/>
      <c r="U780" s="24"/>
      <c r="V780" s="24"/>
    </row>
    <row r="781" spans="13:22" x14ac:dyDescent="0.25">
      <c r="M781" s="24"/>
      <c r="N781" s="24"/>
      <c r="O781" s="24"/>
      <c r="P781" s="24"/>
      <c r="Q781" s="24"/>
      <c r="R781" s="24"/>
      <c r="S781" s="24"/>
      <c r="T781" s="24"/>
      <c r="U781" s="24"/>
      <c r="V781" s="24"/>
    </row>
    <row r="782" spans="13:22" x14ac:dyDescent="0.25">
      <c r="M782" s="24"/>
      <c r="N782" s="24"/>
      <c r="O782" s="24"/>
      <c r="P782" s="24"/>
      <c r="Q782" s="24"/>
      <c r="R782" s="24"/>
      <c r="S782" s="24"/>
      <c r="T782" s="24"/>
      <c r="U782" s="24"/>
      <c r="V782" s="24"/>
    </row>
    <row r="783" spans="13:22" x14ac:dyDescent="0.25">
      <c r="M783" s="24"/>
      <c r="N783" s="24"/>
      <c r="O783" s="24"/>
      <c r="P783" s="24"/>
      <c r="Q783" s="24"/>
      <c r="R783" s="24"/>
      <c r="S783" s="24"/>
      <c r="T783" s="24"/>
      <c r="U783" s="24"/>
      <c r="V783" s="24"/>
    </row>
    <row r="784" spans="13:22" x14ac:dyDescent="0.25">
      <c r="M784" s="24"/>
      <c r="N784" s="24"/>
      <c r="O784" s="24"/>
      <c r="P784" s="24"/>
      <c r="Q784" s="24"/>
      <c r="R784" s="24"/>
      <c r="S784" s="24"/>
      <c r="T784" s="24"/>
      <c r="U784" s="24"/>
      <c r="V784" s="24"/>
    </row>
    <row r="785" spans="13:22" x14ac:dyDescent="0.25">
      <c r="M785" s="24"/>
      <c r="N785" s="24"/>
      <c r="O785" s="24"/>
      <c r="P785" s="24"/>
      <c r="Q785" s="24"/>
      <c r="R785" s="24"/>
      <c r="S785" s="24"/>
      <c r="T785" s="24"/>
      <c r="U785" s="24"/>
      <c r="V785" s="24"/>
    </row>
    <row r="786" spans="13:22" x14ac:dyDescent="0.25">
      <c r="M786" s="24"/>
      <c r="N786" s="24"/>
      <c r="O786" s="24"/>
      <c r="P786" s="24"/>
      <c r="Q786" s="24"/>
      <c r="R786" s="24"/>
      <c r="S786" s="24"/>
      <c r="T786" s="24"/>
      <c r="U786" s="24"/>
      <c r="V786" s="24"/>
    </row>
    <row r="787" spans="13:22" x14ac:dyDescent="0.25">
      <c r="M787" s="24"/>
      <c r="N787" s="24"/>
      <c r="O787" s="24"/>
      <c r="P787" s="24"/>
      <c r="Q787" s="24"/>
      <c r="R787" s="24"/>
      <c r="S787" s="24"/>
      <c r="T787" s="24"/>
      <c r="U787" s="24"/>
      <c r="V787" s="24"/>
    </row>
    <row r="788" spans="13:22" x14ac:dyDescent="0.25">
      <c r="M788" s="24"/>
      <c r="N788" s="24"/>
      <c r="O788" s="24"/>
      <c r="P788" s="24"/>
      <c r="Q788" s="24"/>
      <c r="R788" s="24"/>
      <c r="S788" s="24"/>
      <c r="T788" s="24"/>
      <c r="U788" s="24"/>
      <c r="V788" s="24"/>
    </row>
    <row r="789" spans="13:22" x14ac:dyDescent="0.25">
      <c r="M789" s="24"/>
      <c r="N789" s="24"/>
      <c r="O789" s="24"/>
      <c r="P789" s="24"/>
      <c r="Q789" s="24"/>
      <c r="R789" s="24"/>
      <c r="S789" s="24"/>
      <c r="T789" s="24"/>
      <c r="U789" s="24"/>
      <c r="V789" s="24"/>
    </row>
    <row r="790" spans="13:22" x14ac:dyDescent="0.25">
      <c r="M790" s="24"/>
      <c r="N790" s="24"/>
      <c r="O790" s="24"/>
      <c r="P790" s="24"/>
      <c r="Q790" s="24"/>
      <c r="R790" s="24"/>
      <c r="S790" s="24"/>
      <c r="T790" s="24"/>
      <c r="U790" s="24"/>
      <c r="V790" s="24"/>
    </row>
    <row r="791" spans="13:22" x14ac:dyDescent="0.25">
      <c r="M791" s="24"/>
      <c r="N791" s="24"/>
      <c r="O791" s="24"/>
      <c r="P791" s="24"/>
      <c r="Q791" s="24"/>
      <c r="R791" s="24"/>
      <c r="S791" s="24"/>
      <c r="T791" s="24"/>
      <c r="U791" s="24"/>
      <c r="V791" s="24"/>
    </row>
    <row r="792" spans="13:22" x14ac:dyDescent="0.25">
      <c r="M792" s="24"/>
      <c r="N792" s="24"/>
      <c r="O792" s="24"/>
      <c r="P792" s="24"/>
      <c r="Q792" s="24"/>
      <c r="R792" s="24"/>
      <c r="S792" s="24"/>
      <c r="T792" s="24"/>
      <c r="U792" s="24"/>
      <c r="V792" s="24"/>
    </row>
    <row r="793" spans="13:22" x14ac:dyDescent="0.25">
      <c r="M793" s="24"/>
      <c r="N793" s="24"/>
      <c r="O793" s="24"/>
      <c r="P793" s="24"/>
      <c r="Q793" s="24"/>
      <c r="R793" s="24"/>
      <c r="S793" s="24"/>
      <c r="T793" s="24"/>
      <c r="U793" s="24"/>
      <c r="V793" s="24"/>
    </row>
    <row r="794" spans="13:22" x14ac:dyDescent="0.25">
      <c r="M794" s="24"/>
      <c r="N794" s="24"/>
      <c r="O794" s="24"/>
      <c r="P794" s="24"/>
      <c r="Q794" s="24"/>
      <c r="R794" s="24"/>
      <c r="S794" s="24"/>
      <c r="T794" s="24"/>
      <c r="U794" s="24"/>
      <c r="V794" s="24"/>
    </row>
    <row r="795" spans="13:22" x14ac:dyDescent="0.25">
      <c r="M795" s="24"/>
      <c r="N795" s="24"/>
      <c r="O795" s="24"/>
      <c r="P795" s="24"/>
      <c r="Q795" s="24"/>
      <c r="R795" s="24"/>
      <c r="S795" s="24"/>
      <c r="T795" s="24"/>
      <c r="U795" s="24"/>
      <c r="V795" s="24"/>
    </row>
    <row r="796" spans="13:22" x14ac:dyDescent="0.25">
      <c r="M796" s="24"/>
      <c r="N796" s="24"/>
      <c r="O796" s="24"/>
      <c r="P796" s="24"/>
      <c r="Q796" s="24"/>
      <c r="R796" s="24"/>
      <c r="S796" s="24"/>
      <c r="T796" s="24"/>
      <c r="U796" s="24"/>
      <c r="V796" s="24"/>
    </row>
    <row r="797" spans="13:22" x14ac:dyDescent="0.25">
      <c r="M797" s="24"/>
      <c r="N797" s="24"/>
      <c r="O797" s="24"/>
      <c r="P797" s="24"/>
      <c r="Q797" s="24"/>
      <c r="R797" s="24"/>
      <c r="S797" s="24"/>
      <c r="T797" s="24"/>
      <c r="U797" s="24"/>
      <c r="V797" s="24"/>
    </row>
    <row r="798" spans="13:22" x14ac:dyDescent="0.25">
      <c r="M798" s="24"/>
      <c r="N798" s="24"/>
      <c r="O798" s="24"/>
      <c r="P798" s="24"/>
      <c r="Q798" s="24"/>
      <c r="R798" s="24"/>
      <c r="S798" s="24"/>
      <c r="T798" s="24"/>
      <c r="U798" s="24"/>
      <c r="V798" s="24"/>
    </row>
    <row r="799" spans="13:22" x14ac:dyDescent="0.25">
      <c r="M799" s="24"/>
      <c r="N799" s="24"/>
      <c r="O799" s="24"/>
      <c r="P799" s="24"/>
      <c r="Q799" s="24"/>
      <c r="R799" s="24"/>
      <c r="S799" s="24"/>
      <c r="T799" s="24"/>
      <c r="U799" s="24"/>
      <c r="V799" s="24"/>
    </row>
    <row r="800" spans="13:22" x14ac:dyDescent="0.25">
      <c r="M800" s="24"/>
      <c r="N800" s="24"/>
      <c r="O800" s="24"/>
      <c r="P800" s="24"/>
      <c r="Q800" s="24"/>
      <c r="R800" s="24"/>
      <c r="S800" s="24"/>
      <c r="T800" s="24"/>
      <c r="U800" s="24"/>
      <c r="V800" s="24"/>
    </row>
    <row r="801" spans="13:22" x14ac:dyDescent="0.25">
      <c r="M801" s="24"/>
      <c r="N801" s="24"/>
      <c r="O801" s="24"/>
      <c r="P801" s="24"/>
      <c r="Q801" s="24"/>
      <c r="R801" s="24"/>
      <c r="S801" s="24"/>
      <c r="T801" s="24"/>
      <c r="U801" s="24"/>
      <c r="V801" s="24"/>
    </row>
    <row r="802" spans="13:22" x14ac:dyDescent="0.25">
      <c r="M802" s="24"/>
      <c r="N802" s="24"/>
      <c r="O802" s="24"/>
      <c r="P802" s="24"/>
      <c r="Q802" s="24"/>
      <c r="R802" s="24"/>
      <c r="S802" s="24"/>
      <c r="T802" s="24"/>
      <c r="U802" s="24"/>
      <c r="V802" s="24"/>
    </row>
    <row r="803" spans="13:22" x14ac:dyDescent="0.25">
      <c r="M803" s="24"/>
      <c r="N803" s="24"/>
      <c r="O803" s="24"/>
      <c r="P803" s="24"/>
      <c r="Q803" s="24"/>
      <c r="R803" s="24"/>
      <c r="S803" s="24"/>
      <c r="T803" s="24"/>
      <c r="U803" s="24"/>
      <c r="V803" s="24"/>
    </row>
    <row r="804" spans="13:22" x14ac:dyDescent="0.25">
      <c r="M804" s="24"/>
      <c r="N804" s="24"/>
      <c r="O804" s="24"/>
      <c r="P804" s="24"/>
      <c r="Q804" s="24"/>
      <c r="R804" s="24"/>
      <c r="S804" s="24"/>
      <c r="T804" s="24"/>
      <c r="U804" s="24"/>
      <c r="V804" s="24"/>
    </row>
    <row r="805" spans="13:22" x14ac:dyDescent="0.25">
      <c r="M805" s="24"/>
      <c r="N805" s="24"/>
      <c r="O805" s="24"/>
      <c r="P805" s="24"/>
      <c r="Q805" s="24"/>
      <c r="R805" s="24"/>
      <c r="S805" s="24"/>
      <c r="T805" s="24"/>
      <c r="U805" s="24"/>
      <c r="V805" s="24"/>
    </row>
    <row r="806" spans="13:22" x14ac:dyDescent="0.25">
      <c r="M806" s="24"/>
      <c r="N806" s="24"/>
      <c r="O806" s="24"/>
      <c r="P806" s="24"/>
      <c r="Q806" s="24"/>
      <c r="R806" s="24"/>
      <c r="S806" s="24"/>
      <c r="T806" s="24"/>
      <c r="U806" s="24"/>
      <c r="V806" s="24"/>
    </row>
    <row r="807" spans="13:22" x14ac:dyDescent="0.25">
      <c r="M807" s="24"/>
      <c r="N807" s="24"/>
      <c r="O807" s="24"/>
      <c r="P807" s="24"/>
      <c r="Q807" s="24"/>
      <c r="R807" s="24"/>
      <c r="S807" s="24"/>
      <c r="T807" s="24"/>
      <c r="U807" s="24"/>
      <c r="V807" s="24"/>
    </row>
    <row r="808" spans="13:22" x14ac:dyDescent="0.25">
      <c r="M808" s="24"/>
      <c r="N808" s="24"/>
      <c r="O808" s="24"/>
      <c r="P808" s="24"/>
      <c r="Q808" s="24"/>
      <c r="R808" s="24"/>
      <c r="S808" s="24"/>
      <c r="T808" s="24"/>
      <c r="U808" s="24"/>
      <c r="V808" s="24"/>
    </row>
    <row r="809" spans="13:22" x14ac:dyDescent="0.25">
      <c r="M809" s="24"/>
      <c r="N809" s="24"/>
      <c r="O809" s="24"/>
      <c r="P809" s="24"/>
      <c r="Q809" s="24"/>
      <c r="R809" s="24"/>
      <c r="S809" s="24"/>
      <c r="T809" s="24"/>
      <c r="U809" s="24"/>
      <c r="V809" s="24"/>
    </row>
    <row r="810" spans="13:22" x14ac:dyDescent="0.25">
      <c r="M810" s="24"/>
      <c r="N810" s="24"/>
      <c r="O810" s="24"/>
      <c r="P810" s="24"/>
      <c r="Q810" s="24"/>
      <c r="R810" s="24"/>
      <c r="S810" s="24"/>
      <c r="T810" s="24"/>
      <c r="U810" s="24"/>
      <c r="V810" s="24"/>
    </row>
    <row r="811" spans="13:22" x14ac:dyDescent="0.25">
      <c r="M811" s="24"/>
      <c r="N811" s="24"/>
      <c r="O811" s="24"/>
      <c r="P811" s="24"/>
      <c r="Q811" s="24"/>
      <c r="R811" s="24"/>
      <c r="S811" s="24"/>
      <c r="T811" s="24"/>
      <c r="U811" s="24"/>
      <c r="V811" s="24"/>
    </row>
    <row r="812" spans="13:22" x14ac:dyDescent="0.25">
      <c r="M812" s="24"/>
      <c r="N812" s="24"/>
      <c r="O812" s="24"/>
      <c r="P812" s="24"/>
      <c r="Q812" s="24"/>
      <c r="R812" s="24"/>
      <c r="S812" s="24"/>
      <c r="T812" s="24"/>
      <c r="U812" s="24"/>
      <c r="V812" s="24"/>
    </row>
    <row r="813" spans="13:22" x14ac:dyDescent="0.25">
      <c r="M813" s="24"/>
      <c r="N813" s="24"/>
      <c r="O813" s="24"/>
      <c r="P813" s="24"/>
      <c r="Q813" s="24"/>
      <c r="R813" s="24"/>
      <c r="S813" s="24"/>
      <c r="T813" s="24"/>
      <c r="U813" s="24"/>
      <c r="V813" s="24"/>
    </row>
    <row r="814" spans="13:22" x14ac:dyDescent="0.25">
      <c r="M814" s="24"/>
      <c r="N814" s="24"/>
      <c r="O814" s="24"/>
      <c r="P814" s="24"/>
      <c r="Q814" s="24"/>
      <c r="R814" s="24"/>
      <c r="S814" s="24"/>
      <c r="T814" s="24"/>
      <c r="U814" s="24"/>
      <c r="V814" s="24"/>
    </row>
    <row r="815" spans="13:22" x14ac:dyDescent="0.25">
      <c r="M815" s="24"/>
      <c r="N815" s="24"/>
      <c r="O815" s="24"/>
      <c r="P815" s="24"/>
      <c r="Q815" s="24"/>
      <c r="R815" s="24"/>
      <c r="S815" s="24"/>
      <c r="T815" s="24"/>
      <c r="U815" s="24"/>
      <c r="V815" s="24"/>
    </row>
    <row r="816" spans="13:22" x14ac:dyDescent="0.25">
      <c r="M816" s="24"/>
      <c r="N816" s="24"/>
      <c r="O816" s="24"/>
      <c r="P816" s="24"/>
      <c r="Q816" s="24"/>
      <c r="R816" s="24"/>
      <c r="S816" s="24"/>
      <c r="T816" s="24"/>
      <c r="U816" s="24"/>
      <c r="V816" s="24"/>
    </row>
    <row r="817" spans="13:22" x14ac:dyDescent="0.25">
      <c r="M817" s="24"/>
      <c r="N817" s="24"/>
      <c r="O817" s="24"/>
      <c r="P817" s="24"/>
      <c r="Q817" s="24"/>
      <c r="R817" s="24"/>
      <c r="S817" s="24"/>
      <c r="T817" s="24"/>
      <c r="U817" s="24"/>
      <c r="V817" s="24"/>
    </row>
    <row r="818" spans="13:22" x14ac:dyDescent="0.25">
      <c r="M818" s="24"/>
      <c r="N818" s="24"/>
      <c r="O818" s="24"/>
      <c r="P818" s="24"/>
      <c r="Q818" s="24"/>
      <c r="R818" s="24"/>
      <c r="S818" s="24"/>
      <c r="T818" s="24"/>
      <c r="U818" s="24"/>
      <c r="V818" s="24"/>
    </row>
    <row r="819" spans="13:22" x14ac:dyDescent="0.25">
      <c r="M819" s="24"/>
      <c r="N819" s="24"/>
      <c r="O819" s="24"/>
      <c r="P819" s="24"/>
      <c r="Q819" s="24"/>
      <c r="R819" s="24"/>
      <c r="S819" s="24"/>
      <c r="T819" s="24"/>
      <c r="U819" s="24"/>
      <c r="V819" s="24"/>
    </row>
    <row r="820" spans="13:22" x14ac:dyDescent="0.25">
      <c r="M820" s="24"/>
      <c r="N820" s="24"/>
      <c r="O820" s="24"/>
      <c r="P820" s="24"/>
      <c r="Q820" s="24"/>
      <c r="R820" s="24"/>
      <c r="S820" s="24"/>
      <c r="T820" s="24"/>
      <c r="U820" s="24"/>
      <c r="V820" s="24"/>
    </row>
    <row r="821" spans="13:22" x14ac:dyDescent="0.25">
      <c r="M821" s="24"/>
      <c r="N821" s="24"/>
      <c r="O821" s="24"/>
      <c r="P821" s="24"/>
      <c r="Q821" s="24"/>
      <c r="R821" s="24"/>
      <c r="S821" s="24"/>
      <c r="T821" s="24"/>
      <c r="U821" s="24"/>
      <c r="V821" s="24"/>
    </row>
    <row r="822" spans="13:22" x14ac:dyDescent="0.25">
      <c r="M822" s="24"/>
      <c r="N822" s="24"/>
      <c r="O822" s="24"/>
      <c r="P822" s="24"/>
      <c r="Q822" s="24"/>
      <c r="R822" s="24"/>
      <c r="S822" s="24"/>
      <c r="T822" s="24"/>
      <c r="U822" s="24"/>
      <c r="V822" s="24"/>
    </row>
    <row r="823" spans="13:22" x14ac:dyDescent="0.25">
      <c r="M823" s="24"/>
      <c r="N823" s="24"/>
      <c r="O823" s="24"/>
      <c r="P823" s="24"/>
      <c r="Q823" s="24"/>
      <c r="R823" s="24"/>
      <c r="S823" s="24"/>
      <c r="T823" s="24"/>
      <c r="U823" s="24"/>
      <c r="V823" s="24"/>
    </row>
    <row r="824" spans="13:22" x14ac:dyDescent="0.25">
      <c r="M824" s="24"/>
      <c r="N824" s="24"/>
      <c r="O824" s="24"/>
      <c r="P824" s="24"/>
      <c r="Q824" s="24"/>
      <c r="R824" s="24"/>
      <c r="S824" s="24"/>
      <c r="T824" s="24"/>
      <c r="U824" s="24"/>
      <c r="V824" s="24"/>
    </row>
    <row r="825" spans="13:22" x14ac:dyDescent="0.25">
      <c r="M825" s="24"/>
      <c r="N825" s="24"/>
      <c r="O825" s="24"/>
      <c r="P825" s="24"/>
      <c r="Q825" s="24"/>
      <c r="R825" s="24"/>
      <c r="S825" s="24"/>
      <c r="T825" s="24"/>
      <c r="U825" s="24"/>
      <c r="V825" s="24"/>
    </row>
    <row r="826" spans="13:22" x14ac:dyDescent="0.25">
      <c r="M826" s="24"/>
      <c r="N826" s="24"/>
      <c r="O826" s="24"/>
      <c r="P826" s="24"/>
      <c r="Q826" s="24"/>
      <c r="R826" s="24"/>
      <c r="S826" s="24"/>
      <c r="T826" s="24"/>
      <c r="U826" s="24"/>
      <c r="V826" s="24"/>
    </row>
    <row r="827" spans="13:22" x14ac:dyDescent="0.25">
      <c r="M827" s="24"/>
      <c r="N827" s="24"/>
      <c r="O827" s="24"/>
      <c r="P827" s="24"/>
      <c r="Q827" s="24"/>
      <c r="R827" s="24"/>
      <c r="S827" s="24"/>
      <c r="T827" s="24"/>
      <c r="U827" s="24"/>
      <c r="V827" s="24"/>
    </row>
    <row r="828" spans="13:22" x14ac:dyDescent="0.25">
      <c r="M828" s="24"/>
      <c r="N828" s="24"/>
      <c r="O828" s="24"/>
      <c r="P828" s="24"/>
      <c r="Q828" s="24"/>
      <c r="R828" s="24"/>
      <c r="S828" s="24"/>
      <c r="T828" s="24"/>
      <c r="U828" s="24"/>
      <c r="V828" s="24"/>
    </row>
    <row r="829" spans="13:22" x14ac:dyDescent="0.25">
      <c r="M829" s="24"/>
      <c r="N829" s="24"/>
      <c r="O829" s="24"/>
      <c r="P829" s="24"/>
      <c r="Q829" s="24"/>
      <c r="R829" s="24"/>
      <c r="S829" s="24"/>
      <c r="T829" s="24"/>
      <c r="U829" s="24"/>
      <c r="V829" s="24"/>
    </row>
    <row r="830" spans="13:22" x14ac:dyDescent="0.25">
      <c r="M830" s="24"/>
      <c r="N830" s="24"/>
      <c r="O830" s="24"/>
      <c r="P830" s="24"/>
      <c r="Q830" s="24"/>
      <c r="R830" s="24"/>
      <c r="S830" s="24"/>
      <c r="T830" s="24"/>
      <c r="U830" s="24"/>
      <c r="V830" s="24"/>
    </row>
    <row r="831" spans="13:22" x14ac:dyDescent="0.25">
      <c r="M831" s="24"/>
      <c r="N831" s="24"/>
      <c r="O831" s="24"/>
      <c r="P831" s="24"/>
      <c r="Q831" s="24"/>
      <c r="R831" s="24"/>
      <c r="S831" s="24"/>
      <c r="T831" s="24"/>
      <c r="U831" s="24"/>
      <c r="V831" s="24"/>
    </row>
    <row r="832" spans="13:22" x14ac:dyDescent="0.25">
      <c r="M832" s="24"/>
      <c r="N832" s="24"/>
      <c r="O832" s="24"/>
      <c r="P832" s="24"/>
      <c r="Q832" s="24"/>
      <c r="R832" s="24"/>
      <c r="S832" s="24"/>
      <c r="T832" s="24"/>
      <c r="U832" s="24"/>
      <c r="V832" s="24"/>
    </row>
    <row r="833" spans="13:22" x14ac:dyDescent="0.25">
      <c r="M833" s="24"/>
      <c r="N833" s="24"/>
      <c r="O833" s="24"/>
      <c r="P833" s="24"/>
      <c r="Q833" s="24"/>
      <c r="R833" s="24"/>
      <c r="S833" s="24"/>
      <c r="T833" s="24"/>
      <c r="U833" s="24"/>
      <c r="V833" s="24"/>
    </row>
    <row r="834" spans="13:22" x14ac:dyDescent="0.25">
      <c r="M834" s="24"/>
      <c r="N834" s="24"/>
      <c r="O834" s="24"/>
      <c r="P834" s="24"/>
      <c r="Q834" s="24"/>
      <c r="R834" s="24"/>
      <c r="S834" s="24"/>
      <c r="T834" s="24"/>
      <c r="U834" s="24"/>
      <c r="V834" s="24"/>
    </row>
    <row r="835" spans="13:22" x14ac:dyDescent="0.25">
      <c r="M835" s="24"/>
      <c r="N835" s="24"/>
      <c r="O835" s="24"/>
      <c r="P835" s="24"/>
      <c r="Q835" s="24"/>
      <c r="R835" s="24"/>
      <c r="S835" s="24"/>
      <c r="T835" s="24"/>
      <c r="U835" s="24"/>
      <c r="V835" s="24"/>
    </row>
    <row r="836" spans="13:22" x14ac:dyDescent="0.25">
      <c r="M836" s="24"/>
      <c r="N836" s="24"/>
      <c r="O836" s="24"/>
      <c r="P836" s="24"/>
      <c r="Q836" s="24"/>
      <c r="R836" s="24"/>
      <c r="S836" s="24"/>
      <c r="T836" s="24"/>
      <c r="U836" s="24"/>
      <c r="V836" s="24"/>
    </row>
    <row r="837" spans="13:22" x14ac:dyDescent="0.25">
      <c r="M837" s="24"/>
      <c r="N837" s="24"/>
      <c r="O837" s="24"/>
      <c r="P837" s="24"/>
      <c r="Q837" s="24"/>
      <c r="R837" s="24"/>
      <c r="S837" s="24"/>
      <c r="T837" s="24"/>
      <c r="U837" s="24"/>
      <c r="V837" s="24"/>
    </row>
    <row r="838" spans="13:22" x14ac:dyDescent="0.25">
      <c r="M838" s="24"/>
      <c r="N838" s="24"/>
      <c r="O838" s="24"/>
      <c r="P838" s="24"/>
      <c r="Q838" s="24"/>
      <c r="R838" s="24"/>
      <c r="S838" s="24"/>
      <c r="T838" s="24"/>
      <c r="U838" s="24"/>
      <c r="V838" s="24"/>
    </row>
    <row r="839" spans="13:22" x14ac:dyDescent="0.25">
      <c r="M839" s="24"/>
      <c r="N839" s="24"/>
      <c r="O839" s="24"/>
      <c r="P839" s="24"/>
      <c r="Q839" s="24"/>
      <c r="R839" s="24"/>
      <c r="S839" s="24"/>
      <c r="T839" s="24"/>
      <c r="U839" s="24"/>
      <c r="V839" s="24"/>
    </row>
    <row r="840" spans="13:22" x14ac:dyDescent="0.25">
      <c r="M840" s="24"/>
      <c r="N840" s="24"/>
      <c r="O840" s="24"/>
      <c r="P840" s="24"/>
      <c r="Q840" s="24"/>
      <c r="R840" s="24"/>
      <c r="S840" s="24"/>
      <c r="T840" s="24"/>
      <c r="U840" s="24"/>
      <c r="V840" s="24"/>
    </row>
    <row r="841" spans="13:22" x14ac:dyDescent="0.25">
      <c r="M841" s="24"/>
      <c r="N841" s="24"/>
      <c r="O841" s="24"/>
      <c r="P841" s="24"/>
      <c r="Q841" s="24"/>
      <c r="R841" s="24"/>
      <c r="S841" s="24"/>
      <c r="T841" s="24"/>
      <c r="U841" s="24"/>
      <c r="V841" s="24"/>
    </row>
    <row r="842" spans="13:22" x14ac:dyDescent="0.25">
      <c r="M842" s="24"/>
      <c r="N842" s="24"/>
      <c r="O842" s="24"/>
      <c r="P842" s="24"/>
      <c r="Q842" s="24"/>
      <c r="R842" s="24"/>
      <c r="S842" s="24"/>
      <c r="T842" s="24"/>
      <c r="U842" s="24"/>
      <c r="V842" s="24"/>
    </row>
    <row r="843" spans="13:22" x14ac:dyDescent="0.25">
      <c r="M843" s="24"/>
      <c r="N843" s="24"/>
      <c r="O843" s="24"/>
      <c r="P843" s="24"/>
      <c r="Q843" s="24"/>
      <c r="R843" s="24"/>
      <c r="S843" s="24"/>
      <c r="T843" s="24"/>
      <c r="U843" s="24"/>
      <c r="V843" s="24"/>
    </row>
    <row r="844" spans="13:22" x14ac:dyDescent="0.25">
      <c r="M844" s="24"/>
      <c r="N844" s="24"/>
      <c r="O844" s="24"/>
      <c r="P844" s="24"/>
      <c r="Q844" s="24"/>
      <c r="R844" s="24"/>
      <c r="S844" s="24"/>
      <c r="T844" s="24"/>
      <c r="U844" s="24"/>
      <c r="V844" s="24"/>
    </row>
    <row r="845" spans="13:22" x14ac:dyDescent="0.25">
      <c r="M845" s="24"/>
      <c r="N845" s="24"/>
      <c r="O845" s="24"/>
      <c r="P845" s="24"/>
      <c r="Q845" s="24"/>
      <c r="R845" s="24"/>
      <c r="S845" s="24"/>
      <c r="T845" s="24"/>
      <c r="U845" s="24"/>
      <c r="V845" s="24"/>
    </row>
    <row r="846" spans="13:22" x14ac:dyDescent="0.25">
      <c r="M846" s="24"/>
      <c r="N846" s="24"/>
      <c r="O846" s="24"/>
      <c r="P846" s="24"/>
      <c r="Q846" s="24"/>
      <c r="R846" s="24"/>
      <c r="S846" s="24"/>
      <c r="T846" s="24"/>
      <c r="U846" s="24"/>
      <c r="V846" s="24"/>
    </row>
    <row r="847" spans="13:22" x14ac:dyDescent="0.25">
      <c r="M847" s="24"/>
      <c r="N847" s="24"/>
      <c r="O847" s="24"/>
      <c r="P847" s="24"/>
      <c r="Q847" s="24"/>
      <c r="R847" s="24"/>
      <c r="S847" s="24"/>
      <c r="T847" s="24"/>
      <c r="U847" s="24"/>
      <c r="V847" s="24"/>
    </row>
    <row r="848" spans="13:22" x14ac:dyDescent="0.25">
      <c r="M848" s="24"/>
      <c r="N848" s="24"/>
      <c r="O848" s="24"/>
      <c r="P848" s="24"/>
      <c r="Q848" s="24"/>
      <c r="R848" s="24"/>
      <c r="S848" s="24"/>
      <c r="T848" s="24"/>
      <c r="U848" s="24"/>
      <c r="V848" s="24"/>
    </row>
    <row r="849" spans="13:22" x14ac:dyDescent="0.25">
      <c r="M849" s="24"/>
      <c r="N849" s="24"/>
      <c r="O849" s="24"/>
      <c r="P849" s="24"/>
      <c r="Q849" s="24"/>
      <c r="R849" s="24"/>
      <c r="S849" s="24"/>
      <c r="T849" s="24"/>
      <c r="U849" s="24"/>
      <c r="V849" s="24"/>
    </row>
    <row r="850" spans="13:22" x14ac:dyDescent="0.25">
      <c r="M850" s="24"/>
      <c r="N850" s="24"/>
      <c r="O850" s="24"/>
      <c r="P850" s="24"/>
      <c r="Q850" s="24"/>
      <c r="R850" s="24"/>
      <c r="S850" s="24"/>
      <c r="T850" s="24"/>
      <c r="U850" s="24"/>
      <c r="V850" s="24"/>
    </row>
    <row r="851" spans="13:22" x14ac:dyDescent="0.25">
      <c r="M851" s="24"/>
      <c r="N851" s="24"/>
      <c r="O851" s="24"/>
      <c r="P851" s="24"/>
      <c r="Q851" s="24"/>
      <c r="R851" s="24"/>
      <c r="S851" s="24"/>
      <c r="T851" s="24"/>
      <c r="U851" s="24"/>
      <c r="V851" s="24"/>
    </row>
    <row r="852" spans="13:22" x14ac:dyDescent="0.25">
      <c r="M852" s="24"/>
      <c r="N852" s="24"/>
      <c r="O852" s="24"/>
      <c r="P852" s="24"/>
      <c r="Q852" s="24"/>
      <c r="R852" s="24"/>
      <c r="S852" s="24"/>
      <c r="T852" s="24"/>
      <c r="U852" s="24"/>
      <c r="V852" s="24"/>
    </row>
    <row r="853" spans="13:22" x14ac:dyDescent="0.25">
      <c r="M853" s="24"/>
      <c r="N853" s="24"/>
      <c r="O853" s="24"/>
      <c r="P853" s="24"/>
      <c r="Q853" s="24"/>
      <c r="R853" s="24"/>
      <c r="S853" s="24"/>
      <c r="T853" s="24"/>
      <c r="U853" s="24"/>
      <c r="V853" s="24"/>
    </row>
    <row r="854" spans="13:22" x14ac:dyDescent="0.25">
      <c r="M854" s="24"/>
      <c r="N854" s="24"/>
      <c r="O854" s="24"/>
      <c r="P854" s="24"/>
      <c r="Q854" s="24"/>
      <c r="R854" s="24"/>
      <c r="S854" s="24"/>
      <c r="T854" s="24"/>
      <c r="U854" s="24"/>
      <c r="V854" s="24"/>
    </row>
    <row r="855" spans="13:22" x14ac:dyDescent="0.25">
      <c r="M855" s="24"/>
      <c r="N855" s="24"/>
      <c r="O855" s="24"/>
      <c r="P855" s="24"/>
      <c r="Q855" s="24"/>
      <c r="R855" s="24"/>
      <c r="S855" s="24"/>
      <c r="T855" s="24"/>
      <c r="U855" s="24"/>
      <c r="V855" s="24"/>
    </row>
    <row r="856" spans="13:22" x14ac:dyDescent="0.25">
      <c r="M856" s="24"/>
      <c r="N856" s="24"/>
      <c r="O856" s="24"/>
      <c r="P856" s="24"/>
      <c r="Q856" s="24"/>
      <c r="R856" s="24"/>
      <c r="S856" s="24"/>
      <c r="T856" s="24"/>
      <c r="U856" s="24"/>
      <c r="V856" s="24"/>
    </row>
    <row r="857" spans="13:22" x14ac:dyDescent="0.25">
      <c r="M857" s="24"/>
      <c r="N857" s="24"/>
      <c r="O857" s="24"/>
      <c r="P857" s="24"/>
      <c r="Q857" s="24"/>
      <c r="R857" s="24"/>
      <c r="S857" s="24"/>
      <c r="T857" s="24"/>
      <c r="U857" s="24"/>
      <c r="V857" s="24"/>
    </row>
    <row r="858" spans="13:22" x14ac:dyDescent="0.25">
      <c r="M858" s="24"/>
      <c r="N858" s="24"/>
      <c r="O858" s="24"/>
      <c r="P858" s="24"/>
      <c r="Q858" s="24"/>
      <c r="R858" s="24"/>
      <c r="S858" s="24"/>
      <c r="T858" s="24"/>
      <c r="U858" s="24"/>
      <c r="V858" s="24"/>
    </row>
    <row r="859" spans="13:22" x14ac:dyDescent="0.25">
      <c r="M859" s="24"/>
      <c r="N859" s="24"/>
      <c r="O859" s="24"/>
      <c r="P859" s="24"/>
      <c r="Q859" s="24"/>
      <c r="R859" s="24"/>
      <c r="S859" s="24"/>
      <c r="T859" s="24"/>
      <c r="U859" s="24"/>
      <c r="V859" s="24"/>
    </row>
    <row r="860" spans="13:22" x14ac:dyDescent="0.25">
      <c r="M860" s="24"/>
      <c r="N860" s="24"/>
      <c r="O860" s="24"/>
      <c r="P860" s="24"/>
      <c r="Q860" s="24"/>
      <c r="R860" s="24"/>
      <c r="S860" s="24"/>
      <c r="T860" s="24"/>
      <c r="U860" s="24"/>
      <c r="V860" s="24"/>
    </row>
    <row r="861" spans="13:22" x14ac:dyDescent="0.25">
      <c r="M861" s="24"/>
      <c r="N861" s="24"/>
      <c r="O861" s="24"/>
      <c r="P861" s="24"/>
      <c r="Q861" s="24"/>
      <c r="R861" s="24"/>
      <c r="S861" s="24"/>
      <c r="T861" s="24"/>
      <c r="U861" s="24"/>
      <c r="V861" s="24"/>
    </row>
    <row r="862" spans="13:22" x14ac:dyDescent="0.25">
      <c r="M862" s="24"/>
      <c r="N862" s="24"/>
      <c r="O862" s="24"/>
      <c r="P862" s="24"/>
      <c r="Q862" s="24"/>
      <c r="R862" s="24"/>
      <c r="S862" s="24"/>
      <c r="T862" s="24"/>
      <c r="U862" s="24"/>
      <c r="V862" s="24"/>
    </row>
    <row r="863" spans="13:22" x14ac:dyDescent="0.25">
      <c r="M863" s="24"/>
      <c r="N863" s="24"/>
      <c r="O863" s="24"/>
      <c r="P863" s="24"/>
      <c r="Q863" s="24"/>
      <c r="R863" s="24"/>
      <c r="S863" s="24"/>
      <c r="T863" s="24"/>
      <c r="U863" s="24"/>
      <c r="V863" s="24"/>
    </row>
    <row r="864" spans="13:22" x14ac:dyDescent="0.25">
      <c r="M864" s="24"/>
      <c r="N864" s="24"/>
      <c r="O864" s="24"/>
      <c r="P864" s="24"/>
      <c r="Q864" s="24"/>
      <c r="R864" s="24"/>
      <c r="S864" s="24"/>
      <c r="T864" s="24"/>
      <c r="U864" s="24"/>
      <c r="V864" s="24"/>
    </row>
    <row r="865" spans="13:22" x14ac:dyDescent="0.25">
      <c r="M865" s="24"/>
      <c r="N865" s="24"/>
      <c r="O865" s="24"/>
      <c r="P865" s="24"/>
      <c r="Q865" s="24"/>
      <c r="R865" s="24"/>
      <c r="S865" s="24"/>
      <c r="T865" s="24"/>
      <c r="U865" s="24"/>
      <c r="V865" s="24"/>
    </row>
    <row r="866" spans="13:22" x14ac:dyDescent="0.25">
      <c r="M866" s="24"/>
      <c r="N866" s="24"/>
      <c r="O866" s="24"/>
      <c r="P866" s="24"/>
      <c r="Q866" s="24"/>
      <c r="R866" s="24"/>
      <c r="S866" s="24"/>
      <c r="T866" s="24"/>
      <c r="U866" s="24"/>
      <c r="V866" s="24"/>
    </row>
    <row r="867" spans="13:22" x14ac:dyDescent="0.25">
      <c r="M867" s="24"/>
      <c r="N867" s="24"/>
      <c r="O867" s="24"/>
      <c r="P867" s="24"/>
      <c r="Q867" s="24"/>
      <c r="R867" s="24"/>
      <c r="S867" s="24"/>
      <c r="T867" s="24"/>
      <c r="U867" s="24"/>
      <c r="V867" s="24"/>
    </row>
    <row r="868" spans="13:22" x14ac:dyDescent="0.25">
      <c r="M868" s="24"/>
      <c r="N868" s="24"/>
      <c r="O868" s="24"/>
      <c r="P868" s="24"/>
      <c r="Q868" s="24"/>
      <c r="R868" s="24"/>
      <c r="S868" s="24"/>
      <c r="T868" s="24"/>
      <c r="U868" s="24"/>
      <c r="V868" s="24"/>
    </row>
    <row r="869" spans="13:22" x14ac:dyDescent="0.25">
      <c r="M869" s="24"/>
      <c r="N869" s="24"/>
      <c r="O869" s="24"/>
      <c r="P869" s="24"/>
      <c r="Q869" s="24"/>
      <c r="R869" s="24"/>
      <c r="S869" s="24"/>
      <c r="T869" s="24"/>
      <c r="U869" s="24"/>
      <c r="V869" s="24"/>
    </row>
    <row r="870" spans="13:22" x14ac:dyDescent="0.25">
      <c r="M870" s="24"/>
      <c r="N870" s="24"/>
      <c r="O870" s="24"/>
      <c r="P870" s="24"/>
      <c r="Q870" s="24"/>
      <c r="R870" s="24"/>
      <c r="S870" s="24"/>
      <c r="T870" s="24"/>
      <c r="U870" s="24"/>
      <c r="V870" s="24"/>
    </row>
    <row r="871" spans="13:22" x14ac:dyDescent="0.25">
      <c r="M871" s="24"/>
      <c r="N871" s="24"/>
      <c r="O871" s="24"/>
      <c r="P871" s="24"/>
      <c r="Q871" s="24"/>
      <c r="R871" s="24"/>
      <c r="S871" s="24"/>
      <c r="T871" s="24"/>
      <c r="U871" s="24"/>
      <c r="V871" s="24"/>
    </row>
    <row r="872" spans="13:22" x14ac:dyDescent="0.25">
      <c r="M872" s="24"/>
      <c r="N872" s="24"/>
      <c r="O872" s="24"/>
      <c r="P872" s="24"/>
      <c r="Q872" s="24"/>
      <c r="R872" s="24"/>
      <c r="S872" s="24"/>
      <c r="T872" s="24"/>
      <c r="U872" s="24"/>
      <c r="V872" s="24"/>
    </row>
    <row r="873" spans="13:22" x14ac:dyDescent="0.25">
      <c r="M873" s="24"/>
      <c r="N873" s="24"/>
      <c r="O873" s="24"/>
      <c r="P873" s="24"/>
      <c r="Q873" s="24"/>
      <c r="R873" s="24"/>
      <c r="S873" s="24"/>
      <c r="T873" s="24"/>
      <c r="U873" s="24"/>
      <c r="V873" s="24"/>
    </row>
    <row r="874" spans="13:22" x14ac:dyDescent="0.25">
      <c r="M874" s="24"/>
      <c r="N874" s="24"/>
      <c r="O874" s="24"/>
      <c r="P874" s="24"/>
      <c r="Q874" s="24"/>
      <c r="R874" s="24"/>
      <c r="S874" s="24"/>
      <c r="T874" s="24"/>
      <c r="U874" s="24"/>
      <c r="V874" s="24"/>
    </row>
    <row r="875" spans="13:22" x14ac:dyDescent="0.25">
      <c r="M875" s="24"/>
      <c r="N875" s="24"/>
      <c r="O875" s="24"/>
      <c r="P875" s="24"/>
      <c r="Q875" s="24"/>
      <c r="R875" s="24"/>
      <c r="S875" s="24"/>
      <c r="T875" s="24"/>
      <c r="U875" s="24"/>
      <c r="V875" s="24"/>
    </row>
    <row r="876" spans="13:22" x14ac:dyDescent="0.25">
      <c r="M876" s="24"/>
      <c r="N876" s="24"/>
      <c r="O876" s="24"/>
      <c r="P876" s="24"/>
      <c r="Q876" s="24"/>
      <c r="R876" s="24"/>
      <c r="S876" s="24"/>
      <c r="T876" s="24"/>
      <c r="U876" s="24"/>
      <c r="V876" s="24"/>
    </row>
    <row r="877" spans="13:22" x14ac:dyDescent="0.25">
      <c r="M877" s="24"/>
      <c r="N877" s="24"/>
      <c r="O877" s="24"/>
      <c r="P877" s="24"/>
      <c r="Q877" s="24"/>
      <c r="R877" s="24"/>
      <c r="S877" s="24"/>
      <c r="T877" s="24"/>
      <c r="U877" s="24"/>
      <c r="V877" s="24"/>
    </row>
    <row r="878" spans="13:22" x14ac:dyDescent="0.25">
      <c r="M878" s="24"/>
      <c r="N878" s="24"/>
      <c r="O878" s="24"/>
      <c r="P878" s="24"/>
      <c r="Q878" s="24"/>
      <c r="R878" s="24"/>
      <c r="S878" s="24"/>
      <c r="T878" s="24"/>
      <c r="U878" s="24"/>
      <c r="V878" s="24"/>
    </row>
    <row r="879" spans="13:22" x14ac:dyDescent="0.25">
      <c r="M879" s="24"/>
      <c r="N879" s="24"/>
      <c r="O879" s="24"/>
      <c r="P879" s="24"/>
      <c r="Q879" s="24"/>
      <c r="R879" s="24"/>
      <c r="S879" s="24"/>
      <c r="T879" s="24"/>
      <c r="U879" s="24"/>
      <c r="V879" s="24"/>
    </row>
    <row r="880" spans="13:22" x14ac:dyDescent="0.25">
      <c r="M880" s="24"/>
      <c r="N880" s="24"/>
      <c r="O880" s="24"/>
      <c r="P880" s="24"/>
      <c r="Q880" s="24"/>
      <c r="R880" s="24"/>
      <c r="S880" s="24"/>
      <c r="T880" s="24"/>
      <c r="U880" s="24"/>
      <c r="V880" s="24"/>
    </row>
    <row r="881" spans="13:22" x14ac:dyDescent="0.25">
      <c r="M881" s="24"/>
      <c r="N881" s="24"/>
      <c r="O881" s="24"/>
      <c r="P881" s="24"/>
      <c r="Q881" s="24"/>
      <c r="R881" s="24"/>
      <c r="S881" s="24"/>
      <c r="T881" s="24"/>
      <c r="U881" s="24"/>
      <c r="V881" s="24"/>
    </row>
    <row r="882" spans="13:22" x14ac:dyDescent="0.25">
      <c r="M882" s="24"/>
      <c r="N882" s="24"/>
      <c r="O882" s="24"/>
      <c r="P882" s="24"/>
      <c r="Q882" s="24"/>
      <c r="R882" s="24"/>
      <c r="S882" s="24"/>
      <c r="T882" s="24"/>
      <c r="U882" s="24"/>
      <c r="V882" s="24"/>
    </row>
    <row r="883" spans="13:22" x14ac:dyDescent="0.25">
      <c r="M883" s="24"/>
      <c r="N883" s="24"/>
      <c r="O883" s="24"/>
      <c r="P883" s="24"/>
      <c r="Q883" s="24"/>
      <c r="R883" s="24"/>
      <c r="S883" s="24"/>
      <c r="T883" s="24"/>
      <c r="U883" s="24"/>
      <c r="V883" s="24"/>
    </row>
    <row r="884" spans="13:22" x14ac:dyDescent="0.25">
      <c r="M884" s="24"/>
      <c r="N884" s="24"/>
      <c r="O884" s="24"/>
      <c r="P884" s="24"/>
      <c r="Q884" s="24"/>
      <c r="R884" s="24"/>
      <c r="S884" s="24"/>
      <c r="T884" s="24"/>
      <c r="U884" s="24"/>
      <c r="V884" s="24"/>
    </row>
    <row r="885" spans="13:22" x14ac:dyDescent="0.25">
      <c r="M885" s="24"/>
      <c r="N885" s="24"/>
      <c r="O885" s="24"/>
      <c r="P885" s="24"/>
      <c r="Q885" s="24"/>
      <c r="R885" s="24"/>
      <c r="S885" s="24"/>
      <c r="T885" s="24"/>
      <c r="U885" s="24"/>
      <c r="V885" s="24"/>
    </row>
    <row r="886" spans="13:22" x14ac:dyDescent="0.25">
      <c r="M886" s="24"/>
      <c r="N886" s="24"/>
      <c r="O886" s="24"/>
      <c r="P886" s="24"/>
      <c r="Q886" s="24"/>
      <c r="R886" s="24"/>
      <c r="S886" s="24"/>
      <c r="T886" s="24"/>
      <c r="U886" s="24"/>
      <c r="V886" s="24"/>
    </row>
    <row r="887" spans="13:22" x14ac:dyDescent="0.25">
      <c r="M887" s="24"/>
      <c r="N887" s="24"/>
      <c r="O887" s="24"/>
      <c r="P887" s="24"/>
      <c r="Q887" s="24"/>
      <c r="R887" s="24"/>
      <c r="S887" s="24"/>
      <c r="T887" s="24"/>
      <c r="U887" s="24"/>
      <c r="V887" s="24"/>
    </row>
    <row r="888" spans="13:22" x14ac:dyDescent="0.25">
      <c r="M888" s="24"/>
      <c r="N888" s="24"/>
      <c r="O888" s="24"/>
      <c r="P888" s="24"/>
      <c r="Q888" s="24"/>
      <c r="R888" s="24"/>
      <c r="S888" s="24"/>
      <c r="T888" s="24"/>
      <c r="U888" s="24"/>
      <c r="V888" s="24"/>
    </row>
    <row r="889" spans="13:22" x14ac:dyDescent="0.25">
      <c r="M889" s="24"/>
      <c r="N889" s="24"/>
      <c r="O889" s="24"/>
      <c r="P889" s="24"/>
      <c r="Q889" s="24"/>
      <c r="R889" s="24"/>
      <c r="S889" s="24"/>
      <c r="T889" s="24"/>
      <c r="U889" s="24"/>
      <c r="V889" s="24"/>
    </row>
    <row r="890" spans="13:22" x14ac:dyDescent="0.25">
      <c r="M890" s="24"/>
      <c r="N890" s="24"/>
      <c r="O890" s="24"/>
      <c r="P890" s="24"/>
      <c r="Q890" s="24"/>
      <c r="R890" s="24"/>
      <c r="S890" s="24"/>
      <c r="T890" s="24"/>
      <c r="U890" s="24"/>
      <c r="V890" s="24"/>
    </row>
    <row r="891" spans="13:22" x14ac:dyDescent="0.25">
      <c r="M891" s="24"/>
      <c r="N891" s="24"/>
      <c r="O891" s="24"/>
      <c r="P891" s="24"/>
      <c r="Q891" s="24"/>
      <c r="R891" s="24"/>
      <c r="S891" s="24"/>
      <c r="T891" s="24"/>
      <c r="U891" s="24"/>
      <c r="V891" s="24"/>
    </row>
    <row r="892" spans="13:22" x14ac:dyDescent="0.25">
      <c r="M892" s="24"/>
      <c r="N892" s="24"/>
      <c r="O892" s="24"/>
      <c r="P892" s="24"/>
      <c r="Q892" s="24"/>
      <c r="R892" s="24"/>
      <c r="S892" s="24"/>
      <c r="T892" s="24"/>
      <c r="U892" s="24"/>
      <c r="V892" s="24"/>
    </row>
    <row r="893" spans="13:22" x14ac:dyDescent="0.25">
      <c r="M893" s="24"/>
      <c r="N893" s="24"/>
      <c r="O893" s="24"/>
      <c r="P893" s="24"/>
      <c r="Q893" s="24"/>
      <c r="R893" s="24"/>
      <c r="S893" s="24"/>
      <c r="T893" s="24"/>
      <c r="U893" s="24"/>
      <c r="V893" s="24"/>
    </row>
    <row r="894" spans="13:22" x14ac:dyDescent="0.25">
      <c r="M894" s="24"/>
      <c r="N894" s="24"/>
      <c r="O894" s="24"/>
      <c r="P894" s="24"/>
      <c r="Q894" s="24"/>
      <c r="R894" s="24"/>
      <c r="S894" s="24"/>
      <c r="T894" s="24"/>
      <c r="U894" s="24"/>
      <c r="V894" s="24"/>
    </row>
    <row r="895" spans="13:22" x14ac:dyDescent="0.25">
      <c r="M895" s="24"/>
      <c r="N895" s="24"/>
      <c r="O895" s="24"/>
      <c r="P895" s="24"/>
      <c r="Q895" s="24"/>
      <c r="R895" s="24"/>
      <c r="S895" s="24"/>
      <c r="T895" s="24"/>
      <c r="U895" s="24"/>
      <c r="V895" s="24"/>
    </row>
    <row r="896" spans="13:22" x14ac:dyDescent="0.25">
      <c r="M896" s="24"/>
      <c r="N896" s="24"/>
      <c r="O896" s="24"/>
      <c r="P896" s="24"/>
      <c r="Q896" s="24"/>
      <c r="R896" s="24"/>
      <c r="S896" s="24"/>
      <c r="T896" s="24"/>
      <c r="U896" s="24"/>
      <c r="V896" s="24"/>
    </row>
    <row r="897" spans="13:22" x14ac:dyDescent="0.25">
      <c r="M897" s="24"/>
      <c r="N897" s="24"/>
      <c r="O897" s="24"/>
      <c r="P897" s="24"/>
      <c r="Q897" s="24"/>
      <c r="R897" s="24"/>
      <c r="S897" s="24"/>
      <c r="T897" s="24"/>
      <c r="U897" s="24"/>
      <c r="V897" s="24"/>
    </row>
    <row r="898" spans="13:22" x14ac:dyDescent="0.25">
      <c r="M898" s="24"/>
      <c r="N898" s="24"/>
      <c r="O898" s="24"/>
      <c r="P898" s="24"/>
      <c r="Q898" s="24"/>
      <c r="R898" s="24"/>
      <c r="S898" s="24"/>
      <c r="T898" s="24"/>
      <c r="U898" s="24"/>
      <c r="V898" s="24"/>
    </row>
    <row r="899" spans="13:22" x14ac:dyDescent="0.25">
      <c r="M899" s="24"/>
      <c r="N899" s="24"/>
      <c r="O899" s="24"/>
      <c r="P899" s="24"/>
      <c r="Q899" s="24"/>
      <c r="R899" s="24"/>
      <c r="S899" s="24"/>
      <c r="T899" s="24"/>
      <c r="U899" s="24"/>
      <c r="V899" s="24"/>
    </row>
    <row r="900" spans="13:22" x14ac:dyDescent="0.25">
      <c r="M900" s="24"/>
      <c r="N900" s="24"/>
      <c r="O900" s="24"/>
      <c r="P900" s="24"/>
      <c r="Q900" s="24"/>
      <c r="R900" s="24"/>
      <c r="S900" s="24"/>
      <c r="T900" s="24"/>
      <c r="U900" s="24"/>
      <c r="V900" s="24"/>
    </row>
    <row r="901" spans="13:22" x14ac:dyDescent="0.25">
      <c r="M901" s="24"/>
      <c r="N901" s="24"/>
      <c r="O901" s="24"/>
      <c r="P901" s="24"/>
      <c r="Q901" s="24"/>
      <c r="R901" s="24"/>
      <c r="S901" s="24"/>
      <c r="T901" s="24"/>
      <c r="U901" s="24"/>
      <c r="V901" s="24"/>
    </row>
    <row r="902" spans="13:22" x14ac:dyDescent="0.25">
      <c r="M902" s="24"/>
      <c r="N902" s="24"/>
      <c r="O902" s="24"/>
      <c r="P902" s="24"/>
      <c r="Q902" s="24"/>
      <c r="R902" s="24"/>
      <c r="S902" s="24"/>
      <c r="T902" s="24"/>
      <c r="U902" s="24"/>
      <c r="V902" s="24"/>
    </row>
    <row r="903" spans="13:22" x14ac:dyDescent="0.25">
      <c r="M903" s="24"/>
      <c r="N903" s="24"/>
      <c r="O903" s="24"/>
      <c r="P903" s="24"/>
      <c r="Q903" s="24"/>
      <c r="R903" s="24"/>
      <c r="S903" s="24"/>
      <c r="T903" s="24"/>
      <c r="U903" s="24"/>
      <c r="V903" s="24"/>
    </row>
    <row r="904" spans="13:22" x14ac:dyDescent="0.25">
      <c r="M904" s="24"/>
      <c r="N904" s="24"/>
      <c r="O904" s="24"/>
      <c r="P904" s="24"/>
      <c r="Q904" s="24"/>
      <c r="R904" s="24"/>
      <c r="S904" s="24"/>
      <c r="T904" s="24"/>
      <c r="U904" s="24"/>
      <c r="V904" s="24"/>
    </row>
    <row r="905" spans="13:22" x14ac:dyDescent="0.25">
      <c r="M905" s="24"/>
      <c r="N905" s="24"/>
      <c r="O905" s="24"/>
      <c r="P905" s="24"/>
      <c r="Q905" s="24"/>
      <c r="R905" s="24"/>
      <c r="S905" s="24"/>
      <c r="T905" s="24"/>
      <c r="U905" s="24"/>
      <c r="V905" s="24"/>
    </row>
    <row r="906" spans="13:22" x14ac:dyDescent="0.25">
      <c r="M906" s="24"/>
      <c r="N906" s="24"/>
      <c r="O906" s="24"/>
      <c r="P906" s="24"/>
      <c r="Q906" s="24"/>
      <c r="R906" s="24"/>
      <c r="S906" s="24"/>
      <c r="T906" s="24"/>
      <c r="U906" s="24"/>
      <c r="V906" s="24"/>
    </row>
    <row r="907" spans="13:22" x14ac:dyDescent="0.25">
      <c r="M907" s="24"/>
      <c r="N907" s="24"/>
      <c r="O907" s="24"/>
      <c r="P907" s="24"/>
      <c r="Q907" s="24"/>
      <c r="R907" s="24"/>
      <c r="S907" s="24"/>
      <c r="T907" s="24"/>
      <c r="U907" s="24"/>
      <c r="V907" s="24"/>
    </row>
    <row r="908" spans="13:22" x14ac:dyDescent="0.25">
      <c r="M908" s="24"/>
      <c r="N908" s="24"/>
      <c r="O908" s="24"/>
      <c r="P908" s="24"/>
      <c r="Q908" s="24"/>
      <c r="R908" s="24"/>
      <c r="S908" s="24"/>
      <c r="T908" s="24"/>
      <c r="U908" s="24"/>
      <c r="V908" s="24"/>
    </row>
    <row r="909" spans="13:22" x14ac:dyDescent="0.25">
      <c r="M909" s="24"/>
      <c r="N909" s="24"/>
      <c r="O909" s="24"/>
      <c r="P909" s="24"/>
      <c r="Q909" s="24"/>
      <c r="R909" s="24"/>
      <c r="S909" s="24"/>
      <c r="T909" s="24"/>
      <c r="U909" s="24"/>
      <c r="V909" s="24"/>
    </row>
    <row r="910" spans="13:22" x14ac:dyDescent="0.25">
      <c r="M910" s="24"/>
      <c r="N910" s="24"/>
      <c r="O910" s="24"/>
      <c r="P910" s="24"/>
      <c r="Q910" s="24"/>
      <c r="R910" s="24"/>
      <c r="S910" s="24"/>
      <c r="T910" s="24"/>
      <c r="U910" s="24"/>
      <c r="V910" s="24"/>
    </row>
    <row r="911" spans="13:22" x14ac:dyDescent="0.25">
      <c r="M911" s="24"/>
      <c r="N911" s="24"/>
      <c r="O911" s="24"/>
      <c r="P911" s="24"/>
      <c r="Q911" s="24"/>
      <c r="R911" s="24"/>
      <c r="S911" s="24"/>
      <c r="T911" s="24"/>
      <c r="U911" s="24"/>
      <c r="V911" s="24"/>
    </row>
    <row r="912" spans="13:22" x14ac:dyDescent="0.25">
      <c r="M912" s="24"/>
      <c r="N912" s="24"/>
      <c r="O912" s="24"/>
      <c r="P912" s="24"/>
      <c r="Q912" s="24"/>
      <c r="R912" s="24"/>
      <c r="S912" s="24"/>
      <c r="T912" s="24"/>
      <c r="U912" s="24"/>
      <c r="V912" s="24"/>
    </row>
    <row r="913" spans="13:22" x14ac:dyDescent="0.25">
      <c r="M913" s="24"/>
      <c r="N913" s="24"/>
      <c r="O913" s="24"/>
      <c r="P913" s="24"/>
      <c r="Q913" s="24"/>
      <c r="R913" s="24"/>
      <c r="S913" s="24"/>
      <c r="T913" s="24"/>
      <c r="U913" s="24"/>
      <c r="V913" s="24"/>
    </row>
    <row r="914" spans="13:22" x14ac:dyDescent="0.25">
      <c r="M914" s="24"/>
      <c r="N914" s="24"/>
      <c r="O914" s="24"/>
      <c r="P914" s="24"/>
      <c r="Q914" s="24"/>
      <c r="R914" s="24"/>
      <c r="S914" s="24"/>
      <c r="T914" s="24"/>
      <c r="U914" s="24"/>
      <c r="V914" s="24"/>
    </row>
    <row r="915" spans="13:22" x14ac:dyDescent="0.25">
      <c r="M915" s="24"/>
      <c r="N915" s="24"/>
      <c r="O915" s="24"/>
      <c r="P915" s="24"/>
      <c r="Q915" s="24"/>
      <c r="R915" s="24"/>
      <c r="S915" s="24"/>
      <c r="T915" s="24"/>
      <c r="U915" s="24"/>
      <c r="V915" s="24"/>
    </row>
    <row r="916" spans="13:22" x14ac:dyDescent="0.25">
      <c r="M916" s="24"/>
      <c r="N916" s="24"/>
      <c r="O916" s="24"/>
      <c r="P916" s="24"/>
      <c r="Q916" s="24"/>
      <c r="R916" s="24"/>
      <c r="S916" s="24"/>
      <c r="T916" s="24"/>
      <c r="U916" s="24"/>
      <c r="V916" s="24"/>
    </row>
    <row r="917" spans="13:22" x14ac:dyDescent="0.25">
      <c r="M917" s="24"/>
      <c r="N917" s="24"/>
      <c r="O917" s="24"/>
      <c r="P917" s="24"/>
      <c r="Q917" s="24"/>
      <c r="R917" s="24"/>
      <c r="S917" s="24"/>
      <c r="T917" s="24"/>
      <c r="U917" s="24"/>
      <c r="V917" s="24"/>
    </row>
    <row r="918" spans="13:22" x14ac:dyDescent="0.25">
      <c r="M918" s="24"/>
      <c r="N918" s="24"/>
      <c r="O918" s="24"/>
      <c r="P918" s="24"/>
      <c r="Q918" s="24"/>
      <c r="R918" s="24"/>
      <c r="S918" s="24"/>
      <c r="T918" s="24"/>
      <c r="U918" s="24"/>
      <c r="V918" s="24"/>
    </row>
    <row r="919" spans="13:22" x14ac:dyDescent="0.25">
      <c r="M919" s="24"/>
      <c r="N919" s="24"/>
      <c r="O919" s="24"/>
      <c r="P919" s="24"/>
      <c r="Q919" s="24"/>
      <c r="R919" s="24"/>
      <c r="S919" s="24"/>
      <c r="T919" s="24"/>
      <c r="U919" s="24"/>
      <c r="V919" s="24"/>
    </row>
    <row r="920" spans="13:22" x14ac:dyDescent="0.25">
      <c r="M920" s="24"/>
      <c r="N920" s="24"/>
      <c r="O920" s="24"/>
      <c r="P920" s="24"/>
      <c r="Q920" s="24"/>
      <c r="R920" s="24"/>
      <c r="S920" s="24"/>
      <c r="T920" s="24"/>
      <c r="U920" s="24"/>
      <c r="V920" s="24"/>
    </row>
    <row r="921" spans="13:22" x14ac:dyDescent="0.25">
      <c r="M921" s="24"/>
      <c r="N921" s="24"/>
      <c r="O921" s="24"/>
      <c r="P921" s="24"/>
      <c r="Q921" s="24"/>
      <c r="R921" s="24"/>
      <c r="S921" s="24"/>
      <c r="T921" s="24"/>
      <c r="U921" s="24"/>
      <c r="V921" s="24"/>
    </row>
    <row r="922" spans="13:22" x14ac:dyDescent="0.25">
      <c r="M922" s="24"/>
      <c r="N922" s="24"/>
      <c r="O922" s="24"/>
      <c r="P922" s="24"/>
      <c r="Q922" s="24"/>
      <c r="R922" s="24"/>
      <c r="S922" s="24"/>
      <c r="T922" s="24"/>
      <c r="U922" s="24"/>
      <c r="V922" s="24"/>
    </row>
    <row r="923" spans="13:22" x14ac:dyDescent="0.25">
      <c r="M923" s="24"/>
      <c r="N923" s="24"/>
      <c r="O923" s="24"/>
      <c r="P923" s="24"/>
      <c r="Q923" s="24"/>
      <c r="R923" s="24"/>
      <c r="S923" s="24"/>
      <c r="T923" s="24"/>
      <c r="U923" s="24"/>
      <c r="V923" s="24"/>
    </row>
    <row r="924" spans="13:22" x14ac:dyDescent="0.25">
      <c r="M924" s="24"/>
      <c r="N924" s="24"/>
      <c r="O924" s="24"/>
      <c r="P924" s="24"/>
      <c r="Q924" s="24"/>
      <c r="R924" s="24"/>
      <c r="S924" s="24"/>
      <c r="T924" s="24"/>
      <c r="U924" s="24"/>
      <c r="V924" s="24"/>
    </row>
    <row r="925" spans="13:22" x14ac:dyDescent="0.25">
      <c r="M925" s="24"/>
      <c r="N925" s="24"/>
      <c r="O925" s="24"/>
      <c r="P925" s="24"/>
      <c r="Q925" s="24"/>
      <c r="R925" s="24"/>
      <c r="S925" s="24"/>
      <c r="T925" s="24"/>
      <c r="U925" s="24"/>
      <c r="V925" s="24"/>
    </row>
    <row r="926" spans="13:22" x14ac:dyDescent="0.25">
      <c r="M926" s="24"/>
      <c r="N926" s="24"/>
      <c r="O926" s="24"/>
      <c r="P926" s="24"/>
      <c r="Q926" s="24"/>
      <c r="R926" s="24"/>
      <c r="S926" s="24"/>
      <c r="T926" s="24"/>
      <c r="U926" s="24"/>
      <c r="V926" s="24"/>
    </row>
    <row r="927" spans="13:22" x14ac:dyDescent="0.25">
      <c r="M927" s="24"/>
      <c r="N927" s="24"/>
      <c r="O927" s="24"/>
      <c r="P927" s="24"/>
      <c r="Q927" s="24"/>
      <c r="R927" s="24"/>
      <c r="S927" s="24"/>
      <c r="T927" s="24"/>
      <c r="U927" s="24"/>
      <c r="V927" s="24"/>
    </row>
    <row r="928" spans="13:22" x14ac:dyDescent="0.25">
      <c r="M928" s="24"/>
      <c r="N928" s="24"/>
      <c r="O928" s="24"/>
      <c r="P928" s="24"/>
      <c r="Q928" s="24"/>
      <c r="R928" s="24"/>
      <c r="S928" s="24"/>
      <c r="T928" s="24"/>
      <c r="U928" s="24"/>
      <c r="V928" s="24"/>
    </row>
    <row r="929" spans="13:22" x14ac:dyDescent="0.25">
      <c r="M929" s="24"/>
      <c r="N929" s="24"/>
      <c r="O929" s="24"/>
      <c r="P929" s="24"/>
      <c r="Q929" s="24"/>
      <c r="R929" s="24"/>
      <c r="S929" s="24"/>
      <c r="T929" s="24"/>
      <c r="U929" s="24"/>
      <c r="V929" s="24"/>
    </row>
    <row r="930" spans="13:22" x14ac:dyDescent="0.25">
      <c r="M930" s="24"/>
      <c r="N930" s="24"/>
      <c r="O930" s="24"/>
      <c r="P930" s="24"/>
      <c r="Q930" s="24"/>
      <c r="R930" s="24"/>
      <c r="S930" s="24"/>
      <c r="T930" s="24"/>
      <c r="U930" s="24"/>
      <c r="V930" s="24"/>
    </row>
    <row r="931" spans="13:22" x14ac:dyDescent="0.25">
      <c r="M931" s="24"/>
      <c r="N931" s="24"/>
      <c r="O931" s="24"/>
      <c r="P931" s="24"/>
      <c r="Q931" s="24"/>
      <c r="R931" s="24"/>
      <c r="S931" s="24"/>
      <c r="T931" s="24"/>
      <c r="U931" s="24"/>
      <c r="V931" s="24"/>
    </row>
    <row r="932" spans="13:22" x14ac:dyDescent="0.25">
      <c r="M932" s="24"/>
      <c r="N932" s="24"/>
      <c r="O932" s="24"/>
      <c r="P932" s="24"/>
      <c r="Q932" s="24"/>
      <c r="R932" s="24"/>
      <c r="S932" s="24"/>
      <c r="T932" s="24"/>
      <c r="U932" s="24"/>
      <c r="V932" s="24"/>
    </row>
    <row r="933" spans="13:22" x14ac:dyDescent="0.25">
      <c r="M933" s="24"/>
      <c r="N933" s="24"/>
      <c r="O933" s="24"/>
      <c r="P933" s="24"/>
      <c r="Q933" s="24"/>
      <c r="R933" s="24"/>
      <c r="S933" s="24"/>
      <c r="T933" s="24"/>
      <c r="U933" s="24"/>
      <c r="V933" s="24"/>
    </row>
    <row r="934" spans="13:22" x14ac:dyDescent="0.25">
      <c r="M934" s="24"/>
      <c r="N934" s="24"/>
      <c r="O934" s="24"/>
      <c r="P934" s="24"/>
      <c r="Q934" s="24"/>
      <c r="R934" s="24"/>
      <c r="S934" s="24"/>
      <c r="T934" s="24"/>
      <c r="U934" s="24"/>
      <c r="V934" s="24"/>
    </row>
    <row r="935" spans="13:22" x14ac:dyDescent="0.25">
      <c r="M935" s="24"/>
      <c r="N935" s="24"/>
      <c r="O935" s="24"/>
      <c r="P935" s="24"/>
      <c r="Q935" s="24"/>
      <c r="R935" s="24"/>
      <c r="S935" s="24"/>
      <c r="T935" s="24"/>
      <c r="U935" s="24"/>
      <c r="V935" s="24"/>
    </row>
    <row r="936" spans="13:22" x14ac:dyDescent="0.25">
      <c r="M936" s="24"/>
      <c r="N936" s="24"/>
      <c r="O936" s="24"/>
      <c r="P936" s="24"/>
      <c r="Q936" s="24"/>
      <c r="R936" s="24"/>
      <c r="S936" s="24"/>
      <c r="T936" s="24"/>
      <c r="U936" s="24"/>
      <c r="V936" s="24"/>
    </row>
    <row r="937" spans="13:22" x14ac:dyDescent="0.25">
      <c r="M937" s="24"/>
      <c r="N937" s="24"/>
      <c r="O937" s="24"/>
      <c r="P937" s="24"/>
      <c r="Q937" s="24"/>
      <c r="R937" s="24"/>
      <c r="S937" s="24"/>
      <c r="T937" s="24"/>
      <c r="U937" s="24"/>
      <c r="V937" s="24"/>
    </row>
    <row r="938" spans="13:22" x14ac:dyDescent="0.25">
      <c r="M938" s="24"/>
      <c r="N938" s="24"/>
      <c r="O938" s="24"/>
      <c r="P938" s="24"/>
      <c r="Q938" s="24"/>
      <c r="R938" s="24"/>
      <c r="S938" s="24"/>
      <c r="T938" s="24"/>
      <c r="U938" s="24"/>
      <c r="V938" s="24"/>
    </row>
    <row r="939" spans="13:22" x14ac:dyDescent="0.25">
      <c r="M939" s="24"/>
      <c r="N939" s="24"/>
      <c r="O939" s="24"/>
      <c r="P939" s="24"/>
      <c r="Q939" s="24"/>
      <c r="R939" s="24"/>
      <c r="S939" s="24"/>
      <c r="T939" s="24"/>
      <c r="U939" s="24"/>
      <c r="V939" s="24"/>
    </row>
    <row r="940" spans="13:22" x14ac:dyDescent="0.25">
      <c r="M940" s="24"/>
      <c r="N940" s="24"/>
      <c r="O940" s="24"/>
      <c r="P940" s="24"/>
      <c r="Q940" s="24"/>
      <c r="R940" s="24"/>
      <c r="S940" s="24"/>
      <c r="T940" s="24"/>
      <c r="U940" s="24"/>
      <c r="V940" s="24"/>
    </row>
    <row r="941" spans="13:22" x14ac:dyDescent="0.25">
      <c r="M941" s="24"/>
      <c r="N941" s="24"/>
      <c r="O941" s="24"/>
      <c r="P941" s="24"/>
      <c r="Q941" s="24"/>
      <c r="R941" s="24"/>
      <c r="S941" s="24"/>
      <c r="T941" s="24"/>
      <c r="U941" s="24"/>
      <c r="V941" s="24"/>
    </row>
    <row r="942" spans="13:22" x14ac:dyDescent="0.25">
      <c r="M942" s="24"/>
      <c r="N942" s="24"/>
      <c r="O942" s="24"/>
      <c r="P942" s="24"/>
      <c r="Q942" s="24"/>
      <c r="R942" s="24"/>
      <c r="S942" s="24"/>
      <c r="T942" s="24"/>
      <c r="U942" s="24"/>
      <c r="V942" s="24"/>
    </row>
    <row r="943" spans="13:22" x14ac:dyDescent="0.25">
      <c r="M943" s="24"/>
      <c r="N943" s="24"/>
      <c r="O943" s="24"/>
      <c r="P943" s="24"/>
      <c r="Q943" s="24"/>
      <c r="R943" s="24"/>
      <c r="S943" s="24"/>
      <c r="T943" s="24"/>
      <c r="U943" s="24"/>
      <c r="V943" s="24"/>
    </row>
    <row r="944" spans="13:22" x14ac:dyDescent="0.25">
      <c r="M944" s="24"/>
      <c r="N944" s="24"/>
      <c r="O944" s="24"/>
      <c r="P944" s="24"/>
      <c r="Q944" s="24"/>
      <c r="R944" s="24"/>
      <c r="S944" s="24"/>
      <c r="T944" s="24"/>
      <c r="U944" s="24"/>
      <c r="V944" s="24"/>
    </row>
    <row r="945" spans="13:22" x14ac:dyDescent="0.25">
      <c r="M945" s="24"/>
      <c r="N945" s="24"/>
      <c r="O945" s="24"/>
      <c r="P945" s="24"/>
      <c r="Q945" s="24"/>
      <c r="R945" s="24"/>
      <c r="S945" s="24"/>
      <c r="T945" s="24"/>
      <c r="U945" s="24"/>
      <c r="V945" s="24"/>
    </row>
    <row r="946" spans="13:22" x14ac:dyDescent="0.25">
      <c r="M946" s="24"/>
      <c r="N946" s="24"/>
      <c r="O946" s="24"/>
      <c r="P946" s="24"/>
      <c r="Q946" s="24"/>
      <c r="R946" s="24"/>
      <c r="S946" s="24"/>
      <c r="T946" s="24"/>
      <c r="U946" s="24"/>
      <c r="V946" s="24"/>
    </row>
    <row r="947" spans="13:22" x14ac:dyDescent="0.25">
      <c r="M947" s="24"/>
      <c r="N947" s="24"/>
      <c r="O947" s="24"/>
      <c r="P947" s="24"/>
      <c r="Q947" s="24"/>
      <c r="R947" s="24"/>
      <c r="S947" s="24"/>
      <c r="T947" s="24"/>
      <c r="U947" s="24"/>
      <c r="V947" s="24"/>
    </row>
    <row r="948" spans="13:22" x14ac:dyDescent="0.25">
      <c r="M948" s="24"/>
      <c r="N948" s="24"/>
      <c r="O948" s="24"/>
      <c r="P948" s="24"/>
      <c r="Q948" s="24"/>
      <c r="R948" s="24"/>
      <c r="S948" s="24"/>
      <c r="T948" s="24"/>
      <c r="U948" s="24"/>
      <c r="V948" s="24"/>
    </row>
    <row r="949" spans="13:22" x14ac:dyDescent="0.25">
      <c r="M949" s="24"/>
      <c r="N949" s="24"/>
      <c r="O949" s="24"/>
      <c r="P949" s="24"/>
      <c r="Q949" s="24"/>
      <c r="R949" s="24"/>
      <c r="S949" s="24"/>
      <c r="T949" s="24"/>
      <c r="U949" s="24"/>
      <c r="V949" s="24"/>
    </row>
    <row r="950" spans="13:22" x14ac:dyDescent="0.25">
      <c r="M950" s="24"/>
      <c r="N950" s="24"/>
      <c r="O950" s="24"/>
      <c r="P950" s="24"/>
      <c r="Q950" s="24"/>
      <c r="R950" s="24"/>
      <c r="S950" s="24"/>
      <c r="T950" s="24"/>
      <c r="U950" s="24"/>
      <c r="V950" s="24"/>
    </row>
    <row r="951" spans="13:22" x14ac:dyDescent="0.25">
      <c r="M951" s="24"/>
      <c r="N951" s="24"/>
      <c r="O951" s="24"/>
      <c r="P951" s="24"/>
      <c r="Q951" s="24"/>
      <c r="R951" s="24"/>
      <c r="S951" s="24"/>
      <c r="T951" s="24"/>
      <c r="U951" s="24"/>
      <c r="V951" s="24"/>
    </row>
    <row r="952" spans="13:22" x14ac:dyDescent="0.25">
      <c r="M952" s="24"/>
      <c r="N952" s="24"/>
      <c r="O952" s="24"/>
      <c r="P952" s="24"/>
      <c r="Q952" s="24"/>
      <c r="R952" s="24"/>
      <c r="S952" s="24"/>
      <c r="T952" s="24"/>
      <c r="U952" s="24"/>
      <c r="V952" s="24"/>
    </row>
    <row r="953" spans="13:22" x14ac:dyDescent="0.25">
      <c r="M953" s="24"/>
      <c r="N953" s="24"/>
      <c r="O953" s="24"/>
      <c r="P953" s="24"/>
      <c r="Q953" s="24"/>
      <c r="R953" s="24"/>
      <c r="S953" s="24"/>
      <c r="T953" s="24"/>
      <c r="U953" s="24"/>
      <c r="V953" s="24"/>
    </row>
    <row r="954" spans="13:22" x14ac:dyDescent="0.25">
      <c r="M954" s="24"/>
      <c r="N954" s="24"/>
      <c r="O954" s="24"/>
      <c r="P954" s="24"/>
      <c r="Q954" s="24"/>
      <c r="R954" s="24"/>
      <c r="S954" s="24"/>
      <c r="T954" s="24"/>
      <c r="U954" s="24"/>
      <c r="V954" s="24"/>
    </row>
    <row r="955" spans="13:22" x14ac:dyDescent="0.25">
      <c r="M955" s="24"/>
      <c r="N955" s="24"/>
      <c r="O955" s="24"/>
      <c r="P955" s="24"/>
      <c r="Q955" s="24"/>
      <c r="R955" s="24"/>
      <c r="S955" s="24"/>
      <c r="T955" s="24"/>
      <c r="U955" s="24"/>
      <c r="V955" s="24"/>
    </row>
    <row r="956" spans="13:22" x14ac:dyDescent="0.25">
      <c r="M956" s="24"/>
      <c r="N956" s="24"/>
      <c r="O956" s="24"/>
      <c r="P956" s="24"/>
      <c r="Q956" s="24"/>
      <c r="R956" s="24"/>
      <c r="S956" s="24"/>
      <c r="T956" s="24"/>
      <c r="U956" s="24"/>
      <c r="V956" s="24"/>
    </row>
    <row r="957" spans="13:22" x14ac:dyDescent="0.25">
      <c r="M957" s="24"/>
      <c r="N957" s="24"/>
      <c r="O957" s="24"/>
      <c r="P957" s="24"/>
      <c r="Q957" s="24"/>
      <c r="R957" s="24"/>
      <c r="S957" s="24"/>
      <c r="T957" s="24"/>
      <c r="U957" s="24"/>
      <c r="V957" s="24"/>
    </row>
    <row r="958" spans="13:22" x14ac:dyDescent="0.25">
      <c r="M958" s="24"/>
      <c r="N958" s="24"/>
      <c r="O958" s="24"/>
      <c r="P958" s="24"/>
      <c r="Q958" s="24"/>
      <c r="R958" s="24"/>
      <c r="S958" s="24"/>
      <c r="T958" s="24"/>
      <c r="U958" s="24"/>
      <c r="V958" s="24"/>
    </row>
    <row r="959" spans="13:22" x14ac:dyDescent="0.25">
      <c r="M959" s="24"/>
      <c r="N959" s="24"/>
      <c r="O959" s="24"/>
      <c r="P959" s="24"/>
      <c r="Q959" s="24"/>
      <c r="R959" s="24"/>
      <c r="S959" s="24"/>
      <c r="T959" s="24"/>
      <c r="U959" s="24"/>
      <c r="V959" s="24"/>
    </row>
    <row r="960" spans="13:22" x14ac:dyDescent="0.25">
      <c r="M960" s="24"/>
      <c r="N960" s="24"/>
      <c r="O960" s="24"/>
      <c r="P960" s="24"/>
      <c r="Q960" s="24"/>
      <c r="R960" s="24"/>
      <c r="S960" s="24"/>
      <c r="T960" s="24"/>
      <c r="U960" s="24"/>
      <c r="V960" s="24"/>
    </row>
    <row r="961" spans="13:22" x14ac:dyDescent="0.25">
      <c r="M961" s="24"/>
      <c r="N961" s="24"/>
      <c r="O961" s="24"/>
      <c r="P961" s="24"/>
      <c r="Q961" s="24"/>
      <c r="R961" s="24"/>
      <c r="S961" s="24"/>
      <c r="T961" s="24"/>
      <c r="U961" s="24"/>
      <c r="V961" s="24"/>
    </row>
    <row r="962" spans="13:22" x14ac:dyDescent="0.25">
      <c r="M962" s="24"/>
      <c r="N962" s="24"/>
      <c r="O962" s="24"/>
      <c r="P962" s="24"/>
      <c r="Q962" s="24"/>
      <c r="R962" s="24"/>
      <c r="S962" s="24"/>
      <c r="T962" s="24"/>
      <c r="U962" s="24"/>
      <c r="V962" s="24"/>
    </row>
    <row r="963" spans="13:22" x14ac:dyDescent="0.25">
      <c r="M963" s="24"/>
      <c r="N963" s="24"/>
      <c r="O963" s="24"/>
      <c r="P963" s="24"/>
      <c r="Q963" s="24"/>
      <c r="R963" s="24"/>
      <c r="S963" s="24"/>
      <c r="T963" s="24"/>
      <c r="U963" s="24"/>
      <c r="V963" s="24"/>
    </row>
    <row r="964" spans="13:22" x14ac:dyDescent="0.25">
      <c r="M964" s="24"/>
      <c r="N964" s="24"/>
      <c r="O964" s="24"/>
      <c r="P964" s="24"/>
      <c r="Q964" s="24"/>
      <c r="R964" s="24"/>
      <c r="S964" s="24"/>
      <c r="T964" s="24"/>
      <c r="U964" s="24"/>
      <c r="V964" s="24"/>
    </row>
    <row r="965" spans="13:22" x14ac:dyDescent="0.25">
      <c r="M965" s="24"/>
      <c r="N965" s="24"/>
      <c r="O965" s="24"/>
      <c r="P965" s="24"/>
      <c r="Q965" s="24"/>
      <c r="R965" s="24"/>
      <c r="S965" s="24"/>
      <c r="T965" s="24"/>
      <c r="U965" s="24"/>
      <c r="V965" s="24"/>
    </row>
    <row r="966" spans="13:22" x14ac:dyDescent="0.25">
      <c r="M966" s="24"/>
      <c r="N966" s="24"/>
      <c r="O966" s="24"/>
      <c r="P966" s="24"/>
      <c r="Q966" s="24"/>
      <c r="R966" s="24"/>
      <c r="S966" s="24"/>
      <c r="T966" s="24"/>
      <c r="U966" s="24"/>
      <c r="V966" s="24"/>
    </row>
    <row r="967" spans="13:22" x14ac:dyDescent="0.25">
      <c r="M967" s="24"/>
      <c r="N967" s="24"/>
      <c r="O967" s="24"/>
      <c r="P967" s="24"/>
      <c r="Q967" s="24"/>
      <c r="R967" s="24"/>
      <c r="S967" s="24"/>
      <c r="T967" s="24"/>
      <c r="U967" s="24"/>
      <c r="V967" s="24"/>
    </row>
    <row r="968" spans="13:22" x14ac:dyDescent="0.25">
      <c r="M968" s="24"/>
      <c r="N968" s="24"/>
      <c r="O968" s="24"/>
      <c r="P968" s="24"/>
      <c r="Q968" s="24"/>
      <c r="R968" s="24"/>
      <c r="S968" s="24"/>
      <c r="T968" s="24"/>
      <c r="U968" s="24"/>
      <c r="V968" s="24"/>
    </row>
    <row r="969" spans="13:22" x14ac:dyDescent="0.25">
      <c r="M969" s="24"/>
      <c r="N969" s="24"/>
      <c r="O969" s="24"/>
      <c r="P969" s="24"/>
      <c r="Q969" s="24"/>
      <c r="R969" s="24"/>
      <c r="S969" s="24"/>
      <c r="T969" s="24"/>
      <c r="U969" s="24"/>
      <c r="V969" s="24"/>
    </row>
    <row r="970" spans="13:22" x14ac:dyDescent="0.25">
      <c r="M970" s="24"/>
      <c r="N970" s="24"/>
      <c r="O970" s="24"/>
      <c r="P970" s="24"/>
      <c r="Q970" s="24"/>
      <c r="R970" s="24"/>
      <c r="S970" s="24"/>
      <c r="T970" s="24"/>
      <c r="U970" s="24"/>
      <c r="V970" s="24"/>
    </row>
    <row r="971" spans="13:22" x14ac:dyDescent="0.25">
      <c r="M971" s="24"/>
      <c r="N971" s="24"/>
      <c r="O971" s="24"/>
      <c r="P971" s="24"/>
      <c r="Q971" s="24"/>
      <c r="R971" s="24"/>
      <c r="S971" s="24"/>
      <c r="T971" s="24"/>
      <c r="U971" s="24"/>
      <c r="V971" s="24"/>
    </row>
    <row r="972" spans="13:22" x14ac:dyDescent="0.25">
      <c r="M972" s="24"/>
      <c r="N972" s="24"/>
      <c r="O972" s="24"/>
      <c r="P972" s="24"/>
      <c r="Q972" s="24"/>
      <c r="R972" s="24"/>
      <c r="S972" s="24"/>
      <c r="T972" s="24"/>
      <c r="U972" s="24"/>
      <c r="V972" s="24"/>
    </row>
    <row r="973" spans="13:22" x14ac:dyDescent="0.25">
      <c r="M973" s="24"/>
      <c r="N973" s="24"/>
      <c r="O973" s="24"/>
      <c r="P973" s="24"/>
      <c r="Q973" s="24"/>
      <c r="R973" s="24"/>
      <c r="S973" s="24"/>
      <c r="T973" s="24"/>
      <c r="U973" s="24"/>
      <c r="V973" s="24"/>
    </row>
    <row r="974" spans="13:22" x14ac:dyDescent="0.25">
      <c r="M974" s="24"/>
      <c r="N974" s="24"/>
      <c r="O974" s="24"/>
      <c r="P974" s="24"/>
      <c r="Q974" s="24"/>
      <c r="R974" s="24"/>
      <c r="S974" s="24"/>
      <c r="T974" s="24"/>
      <c r="U974" s="24"/>
      <c r="V974" s="24"/>
    </row>
    <row r="975" spans="13:22" x14ac:dyDescent="0.25">
      <c r="M975" s="24"/>
      <c r="N975" s="24"/>
      <c r="O975" s="24"/>
      <c r="P975" s="24"/>
      <c r="Q975" s="24"/>
      <c r="R975" s="24"/>
      <c r="S975" s="24"/>
      <c r="T975" s="24"/>
      <c r="U975" s="24"/>
      <c r="V975" s="24"/>
    </row>
    <row r="976" spans="13:22" x14ac:dyDescent="0.25">
      <c r="M976" s="24"/>
      <c r="N976" s="24"/>
      <c r="O976" s="24"/>
      <c r="P976" s="24"/>
      <c r="Q976" s="24"/>
      <c r="R976" s="24"/>
      <c r="S976" s="24"/>
      <c r="T976" s="24"/>
      <c r="U976" s="24"/>
      <c r="V976" s="24"/>
    </row>
    <row r="977" spans="13:22" x14ac:dyDescent="0.25">
      <c r="M977" s="24"/>
      <c r="N977" s="24"/>
      <c r="O977" s="24"/>
      <c r="P977" s="24"/>
      <c r="Q977" s="24"/>
      <c r="R977" s="24"/>
      <c r="S977" s="24"/>
      <c r="T977" s="24"/>
      <c r="U977" s="24"/>
      <c r="V977" s="24"/>
    </row>
    <row r="978" spans="13:22" x14ac:dyDescent="0.25">
      <c r="M978" s="24"/>
      <c r="N978" s="24"/>
      <c r="O978" s="24"/>
      <c r="P978" s="24"/>
      <c r="Q978" s="24"/>
      <c r="R978" s="24"/>
      <c r="S978" s="24"/>
      <c r="T978" s="24"/>
      <c r="U978" s="24"/>
      <c r="V978" s="24"/>
    </row>
    <row r="979" spans="13:22" x14ac:dyDescent="0.25">
      <c r="M979" s="24"/>
      <c r="N979" s="24"/>
      <c r="O979" s="24"/>
      <c r="P979" s="24"/>
      <c r="Q979" s="24"/>
      <c r="R979" s="24"/>
      <c r="S979" s="24"/>
      <c r="T979" s="24"/>
      <c r="U979" s="24"/>
      <c r="V979" s="24"/>
    </row>
    <row r="980" spans="13:22" x14ac:dyDescent="0.25">
      <c r="M980" s="24"/>
      <c r="N980" s="24"/>
      <c r="O980" s="24"/>
      <c r="P980" s="24"/>
      <c r="Q980" s="24"/>
      <c r="R980" s="24"/>
      <c r="S980" s="24"/>
      <c r="T980" s="24"/>
      <c r="U980" s="24"/>
      <c r="V980" s="24"/>
    </row>
    <row r="981" spans="13:22" x14ac:dyDescent="0.25">
      <c r="M981" s="24"/>
      <c r="N981" s="24"/>
      <c r="O981" s="24"/>
      <c r="P981" s="24"/>
      <c r="Q981" s="24"/>
      <c r="R981" s="24"/>
      <c r="S981" s="24"/>
      <c r="T981" s="24"/>
      <c r="U981" s="24"/>
      <c r="V981" s="24"/>
    </row>
    <row r="982" spans="13:22" x14ac:dyDescent="0.25">
      <c r="M982" s="24"/>
      <c r="N982" s="24"/>
      <c r="O982" s="24"/>
      <c r="P982" s="24"/>
      <c r="Q982" s="24"/>
      <c r="R982" s="24"/>
      <c r="S982" s="24"/>
      <c r="T982" s="24"/>
      <c r="U982" s="24"/>
      <c r="V982" s="24"/>
    </row>
    <row r="983" spans="13:22" x14ac:dyDescent="0.25">
      <c r="M983" s="24"/>
      <c r="N983" s="24"/>
      <c r="O983" s="24"/>
      <c r="P983" s="24"/>
      <c r="Q983" s="24"/>
      <c r="R983" s="24"/>
      <c r="S983" s="24"/>
      <c r="T983" s="24"/>
      <c r="U983" s="24"/>
      <c r="V983" s="24"/>
    </row>
    <row r="984" spans="13:22" x14ac:dyDescent="0.25">
      <c r="M984" s="24"/>
      <c r="N984" s="24"/>
      <c r="O984" s="24"/>
      <c r="P984" s="24"/>
      <c r="Q984" s="24"/>
      <c r="R984" s="24"/>
      <c r="S984" s="24"/>
      <c r="T984" s="24"/>
      <c r="U984" s="24"/>
      <c r="V984" s="24"/>
    </row>
    <row r="985" spans="13:22" x14ac:dyDescent="0.25">
      <c r="M985" s="24"/>
      <c r="N985" s="24"/>
      <c r="O985" s="24"/>
      <c r="P985" s="24"/>
      <c r="Q985" s="24"/>
      <c r="R985" s="24"/>
      <c r="S985" s="24"/>
      <c r="T985" s="24"/>
      <c r="U985" s="24"/>
      <c r="V985" s="24"/>
    </row>
    <row r="986" spans="13:22" x14ac:dyDescent="0.25">
      <c r="M986" s="24"/>
      <c r="N986" s="24"/>
      <c r="O986" s="24"/>
      <c r="P986" s="24"/>
      <c r="Q986" s="24"/>
      <c r="R986" s="24"/>
      <c r="S986" s="24"/>
      <c r="T986" s="24"/>
      <c r="U986" s="24"/>
      <c r="V986" s="24"/>
    </row>
    <row r="987" spans="13:22" x14ac:dyDescent="0.25">
      <c r="M987" s="24"/>
      <c r="N987" s="24"/>
      <c r="O987" s="24"/>
      <c r="P987" s="24"/>
      <c r="Q987" s="24"/>
      <c r="R987" s="24"/>
      <c r="S987" s="24"/>
      <c r="T987" s="24"/>
      <c r="U987" s="24"/>
      <c r="V987" s="24"/>
    </row>
    <row r="988" spans="13:22" x14ac:dyDescent="0.25">
      <c r="M988" s="24"/>
      <c r="N988" s="24"/>
      <c r="O988" s="24"/>
      <c r="P988" s="24"/>
      <c r="Q988" s="24"/>
      <c r="R988" s="24"/>
      <c r="S988" s="24"/>
      <c r="T988" s="24"/>
      <c r="U988" s="24"/>
      <c r="V988" s="24"/>
    </row>
    <row r="989" spans="13:22" x14ac:dyDescent="0.25">
      <c r="M989" s="24"/>
      <c r="N989" s="24"/>
      <c r="O989" s="24"/>
      <c r="P989" s="24"/>
      <c r="Q989" s="24"/>
      <c r="R989" s="24"/>
      <c r="S989" s="24"/>
      <c r="T989" s="24"/>
      <c r="U989" s="24"/>
      <c r="V989" s="24"/>
    </row>
    <row r="990" spans="13:22" x14ac:dyDescent="0.25">
      <c r="M990" s="24"/>
      <c r="N990" s="24"/>
      <c r="O990" s="24"/>
      <c r="P990" s="24"/>
      <c r="Q990" s="24"/>
      <c r="R990" s="24"/>
      <c r="S990" s="24"/>
      <c r="T990" s="24"/>
      <c r="U990" s="24"/>
      <c r="V990" s="24"/>
    </row>
    <row r="991" spans="13:22" x14ac:dyDescent="0.25">
      <c r="M991" s="24"/>
      <c r="N991" s="24"/>
      <c r="O991" s="24"/>
      <c r="P991" s="24"/>
      <c r="Q991" s="24"/>
      <c r="R991" s="24"/>
      <c r="S991" s="24"/>
      <c r="T991" s="24"/>
      <c r="U991" s="24"/>
      <c r="V991" s="24"/>
    </row>
    <row r="992" spans="13:22" x14ac:dyDescent="0.25">
      <c r="M992" s="24"/>
      <c r="N992" s="24"/>
      <c r="O992" s="24"/>
      <c r="P992" s="24"/>
      <c r="Q992" s="24"/>
      <c r="R992" s="24"/>
      <c r="S992" s="24"/>
      <c r="T992" s="24"/>
      <c r="U992" s="24"/>
      <c r="V992" s="24"/>
    </row>
    <row r="993" spans="13:22" x14ac:dyDescent="0.25">
      <c r="M993" s="24"/>
      <c r="N993" s="24"/>
      <c r="O993" s="24"/>
      <c r="P993" s="24"/>
      <c r="Q993" s="24"/>
      <c r="R993" s="24"/>
      <c r="S993" s="24"/>
      <c r="T993" s="24"/>
      <c r="U993" s="24"/>
      <c r="V993" s="24"/>
    </row>
    <row r="994" spans="13:22" x14ac:dyDescent="0.25">
      <c r="M994" s="24"/>
      <c r="N994" s="24"/>
      <c r="O994" s="24"/>
      <c r="P994" s="24"/>
      <c r="Q994" s="24"/>
      <c r="R994" s="24"/>
      <c r="S994" s="24"/>
      <c r="T994" s="24"/>
      <c r="U994" s="24"/>
      <c r="V994" s="24"/>
    </row>
    <row r="995" spans="13:22" x14ac:dyDescent="0.25">
      <c r="M995" s="24"/>
      <c r="N995" s="24"/>
      <c r="O995" s="24"/>
      <c r="P995" s="24"/>
      <c r="Q995" s="24"/>
      <c r="R995" s="24"/>
      <c r="S995" s="24"/>
      <c r="T995" s="24"/>
      <c r="U995" s="24"/>
      <c r="V995" s="24"/>
    </row>
    <row r="996" spans="13:22" x14ac:dyDescent="0.25">
      <c r="M996" s="24"/>
      <c r="N996" s="24"/>
      <c r="O996" s="24"/>
      <c r="P996" s="24"/>
      <c r="Q996" s="24"/>
      <c r="R996" s="24"/>
      <c r="S996" s="24"/>
      <c r="T996" s="24"/>
      <c r="U996" s="24"/>
      <c r="V996" s="24"/>
    </row>
    <row r="997" spans="13:22" x14ac:dyDescent="0.25">
      <c r="M997" s="24"/>
      <c r="N997" s="24"/>
      <c r="O997" s="24"/>
      <c r="P997" s="24"/>
      <c r="Q997" s="24"/>
      <c r="R997" s="24"/>
      <c r="S997" s="24"/>
      <c r="T997" s="24"/>
      <c r="U997" s="24"/>
      <c r="V997" s="24"/>
    </row>
    <row r="998" spans="13:22" x14ac:dyDescent="0.25">
      <c r="M998" s="24"/>
      <c r="N998" s="24"/>
      <c r="O998" s="24"/>
      <c r="P998" s="24"/>
      <c r="Q998" s="24"/>
      <c r="R998" s="24"/>
      <c r="S998" s="24"/>
      <c r="T998" s="24"/>
      <c r="U998" s="24"/>
      <c r="V998" s="24"/>
    </row>
    <row r="999" spans="13:22" x14ac:dyDescent="0.25">
      <c r="M999" s="24"/>
      <c r="N999" s="24"/>
      <c r="O999" s="24"/>
      <c r="P999" s="24"/>
      <c r="Q999" s="24"/>
      <c r="R999" s="24"/>
      <c r="S999" s="24"/>
      <c r="T999" s="24"/>
      <c r="U999" s="24"/>
      <c r="V999" s="24"/>
    </row>
    <row r="1000" spans="13:22" x14ac:dyDescent="0.25"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</row>
    <row r="1001" spans="13:22" x14ac:dyDescent="0.25"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</row>
    <row r="1002" spans="13:22" x14ac:dyDescent="0.25"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</row>
    <row r="1003" spans="13:22" x14ac:dyDescent="0.25"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</row>
    <row r="1004" spans="13:22" x14ac:dyDescent="0.25"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</row>
    <row r="1005" spans="13:22" x14ac:dyDescent="0.25"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</row>
    <row r="1006" spans="13:22" x14ac:dyDescent="0.25"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</row>
    <row r="1007" spans="13:22" x14ac:dyDescent="0.25"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</row>
    <row r="1008" spans="13:22" x14ac:dyDescent="0.25"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</row>
    <row r="1009" spans="13:22" x14ac:dyDescent="0.25"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</row>
    <row r="1010" spans="13:22" x14ac:dyDescent="0.25"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</row>
    <row r="1011" spans="13:22" x14ac:dyDescent="0.25"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</row>
    <row r="1012" spans="13:22" x14ac:dyDescent="0.25"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</row>
    <row r="1013" spans="13:22" x14ac:dyDescent="0.25"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</row>
    <row r="1014" spans="13:22" x14ac:dyDescent="0.25"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</row>
    <row r="1015" spans="13:22" x14ac:dyDescent="0.25"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</row>
    <row r="1016" spans="13:22" x14ac:dyDescent="0.25"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</row>
    <row r="1017" spans="13:22" x14ac:dyDescent="0.25"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</row>
    <row r="1018" spans="13:22" x14ac:dyDescent="0.25"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</row>
    <row r="1019" spans="13:22" x14ac:dyDescent="0.25"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</row>
    <row r="1020" spans="13:22" x14ac:dyDescent="0.25"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</row>
    <row r="1021" spans="13:22" x14ac:dyDescent="0.25"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</row>
    <row r="1022" spans="13:22" x14ac:dyDescent="0.25"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</row>
    <row r="1023" spans="13:22" x14ac:dyDescent="0.25"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</row>
    <row r="1024" spans="13:22" x14ac:dyDescent="0.25"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</row>
    <row r="1025" spans="13:22" x14ac:dyDescent="0.25"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</row>
    <row r="1026" spans="13:22" x14ac:dyDescent="0.25"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</row>
    <row r="1027" spans="13:22" x14ac:dyDescent="0.25"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</row>
    <row r="1028" spans="13:22" x14ac:dyDescent="0.25"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</row>
    <row r="1029" spans="13:22" x14ac:dyDescent="0.25"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</row>
    <row r="1030" spans="13:22" x14ac:dyDescent="0.25"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</row>
    <row r="1031" spans="13:22" x14ac:dyDescent="0.25"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</row>
    <row r="1032" spans="13:22" x14ac:dyDescent="0.25"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</row>
    <row r="1033" spans="13:22" x14ac:dyDescent="0.25"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</row>
    <row r="1034" spans="13:22" x14ac:dyDescent="0.25"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</row>
    <row r="1035" spans="13:22" x14ac:dyDescent="0.25"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</row>
    <row r="1036" spans="13:22" x14ac:dyDescent="0.25"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</row>
    <row r="1037" spans="13:22" x14ac:dyDescent="0.25"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</row>
    <row r="1038" spans="13:22" x14ac:dyDescent="0.25"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</row>
    <row r="1039" spans="13:22" x14ac:dyDescent="0.25"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</row>
    <row r="1040" spans="13:22" x14ac:dyDescent="0.25"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</row>
    <row r="1041" spans="13:22" x14ac:dyDescent="0.25"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</row>
    <row r="1042" spans="13:22" x14ac:dyDescent="0.25"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</row>
    <row r="1043" spans="13:22" x14ac:dyDescent="0.25"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</row>
    <row r="1044" spans="13:22" x14ac:dyDescent="0.25"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</row>
    <row r="1045" spans="13:22" x14ac:dyDescent="0.25"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</row>
    <row r="1046" spans="13:22" x14ac:dyDescent="0.25"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</row>
    <row r="1047" spans="13:22" x14ac:dyDescent="0.25"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</row>
    <row r="1048" spans="13:22" x14ac:dyDescent="0.25"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</row>
    <row r="1049" spans="13:22" x14ac:dyDescent="0.25"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</row>
    <row r="1050" spans="13:22" x14ac:dyDescent="0.25"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</row>
    <row r="1051" spans="13:22" x14ac:dyDescent="0.25"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</row>
    <row r="1052" spans="13:22" x14ac:dyDescent="0.25"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</row>
    <row r="1053" spans="13:22" x14ac:dyDescent="0.25"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</row>
    <row r="1054" spans="13:22" x14ac:dyDescent="0.25"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</row>
    <row r="1055" spans="13:22" x14ac:dyDescent="0.25"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</row>
    <row r="1056" spans="13:22" x14ac:dyDescent="0.25"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</row>
    <row r="1057" spans="13:22" x14ac:dyDescent="0.25"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</row>
    <row r="1058" spans="13:22" x14ac:dyDescent="0.25"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</row>
    <row r="1059" spans="13:22" x14ac:dyDescent="0.25"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</row>
    <row r="1060" spans="13:22" x14ac:dyDescent="0.25"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</row>
    <row r="1061" spans="13:22" x14ac:dyDescent="0.25"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</row>
    <row r="1062" spans="13:22" x14ac:dyDescent="0.25"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</row>
    <row r="1063" spans="13:22" x14ac:dyDescent="0.25"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</row>
    <row r="1064" spans="13:22" x14ac:dyDescent="0.25"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</row>
    <row r="1065" spans="13:22" x14ac:dyDescent="0.25"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</row>
    <row r="1066" spans="13:22" x14ac:dyDescent="0.25"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</row>
    <row r="1067" spans="13:22" x14ac:dyDescent="0.25"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</row>
    <row r="1068" spans="13:22" x14ac:dyDescent="0.25"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</row>
    <row r="1069" spans="13:22" x14ac:dyDescent="0.25"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</row>
    <row r="1070" spans="13:22" x14ac:dyDescent="0.25"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</row>
    <row r="1071" spans="13:22" x14ac:dyDescent="0.25"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</row>
    <row r="1072" spans="13:22" x14ac:dyDescent="0.25"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</row>
    <row r="1073" spans="13:22" x14ac:dyDescent="0.25"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</row>
    <row r="1074" spans="13:22" x14ac:dyDescent="0.25"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</row>
    <row r="1075" spans="13:22" x14ac:dyDescent="0.25"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</row>
    <row r="1076" spans="13:22" x14ac:dyDescent="0.25"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</row>
    <row r="1077" spans="13:22" x14ac:dyDescent="0.25"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</row>
    <row r="1078" spans="13:22" x14ac:dyDescent="0.25"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</row>
    <row r="1079" spans="13:22" x14ac:dyDescent="0.25"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</row>
    <row r="1080" spans="13:22" x14ac:dyDescent="0.25"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</row>
    <row r="1081" spans="13:22" x14ac:dyDescent="0.25"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</row>
    <row r="1082" spans="13:22" x14ac:dyDescent="0.25"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</row>
    <row r="1083" spans="13:22" x14ac:dyDescent="0.25"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</row>
    <row r="1084" spans="13:22" x14ac:dyDescent="0.25"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</row>
    <row r="1085" spans="13:22" x14ac:dyDescent="0.25"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</row>
    <row r="1086" spans="13:22" x14ac:dyDescent="0.25"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</row>
    <row r="1087" spans="13:22" x14ac:dyDescent="0.25"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</row>
    <row r="1088" spans="13:22" x14ac:dyDescent="0.25"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</row>
    <row r="1089" spans="13:22" x14ac:dyDescent="0.25"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</row>
    <row r="1090" spans="13:22" x14ac:dyDescent="0.25"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</row>
    <row r="1091" spans="13:22" x14ac:dyDescent="0.25"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</row>
    <row r="1092" spans="13:22" x14ac:dyDescent="0.25"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</row>
    <row r="1093" spans="13:22" x14ac:dyDescent="0.25"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</row>
    <row r="1094" spans="13:22" x14ac:dyDescent="0.25"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</row>
    <row r="1095" spans="13:22" x14ac:dyDescent="0.25"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</row>
    <row r="1096" spans="13:22" x14ac:dyDescent="0.25"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</row>
    <row r="1097" spans="13:22" x14ac:dyDescent="0.25"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</row>
    <row r="1098" spans="13:22" x14ac:dyDescent="0.25"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</row>
    <row r="1099" spans="13:22" x14ac:dyDescent="0.25"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</row>
    <row r="1100" spans="13:22" x14ac:dyDescent="0.25"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</row>
    <row r="1101" spans="13:22" x14ac:dyDescent="0.25"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</row>
    <row r="1102" spans="13:22" x14ac:dyDescent="0.25"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</row>
    <row r="1103" spans="13:22" x14ac:dyDescent="0.25"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</row>
    <row r="1104" spans="13:22" x14ac:dyDescent="0.25"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</row>
    <row r="1105" spans="13:22" x14ac:dyDescent="0.25"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</row>
    <row r="1106" spans="13:22" x14ac:dyDescent="0.25"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</row>
    <row r="1107" spans="13:22" x14ac:dyDescent="0.25"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</row>
    <row r="1108" spans="13:22" x14ac:dyDescent="0.25"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</row>
    <row r="1109" spans="13:22" x14ac:dyDescent="0.25"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</row>
    <row r="1110" spans="13:22" x14ac:dyDescent="0.25"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</row>
    <row r="1111" spans="13:22" x14ac:dyDescent="0.25"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</row>
    <row r="1112" spans="13:22" x14ac:dyDescent="0.25"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</row>
    <row r="1113" spans="13:22" x14ac:dyDescent="0.25"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</row>
    <row r="1114" spans="13:22" x14ac:dyDescent="0.25"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</row>
    <row r="1115" spans="13:22" x14ac:dyDescent="0.25"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</row>
    <row r="1116" spans="13:22" x14ac:dyDescent="0.25"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</row>
    <row r="1117" spans="13:22" x14ac:dyDescent="0.25"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</row>
    <row r="1118" spans="13:22" x14ac:dyDescent="0.25"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</row>
    <row r="1119" spans="13:22" x14ac:dyDescent="0.25"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</row>
    <row r="1120" spans="13:22" x14ac:dyDescent="0.25"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</row>
    <row r="1121" spans="13:22" x14ac:dyDescent="0.25"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</row>
    <row r="1122" spans="13:22" x14ac:dyDescent="0.25"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</row>
    <row r="1123" spans="13:22" x14ac:dyDescent="0.25"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</row>
    <row r="1124" spans="13:22" x14ac:dyDescent="0.25"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</row>
    <row r="1125" spans="13:22" x14ac:dyDescent="0.25"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</row>
    <row r="1126" spans="13:22" x14ac:dyDescent="0.25"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</row>
    <row r="1127" spans="13:22" x14ac:dyDescent="0.25"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</row>
    <row r="1128" spans="13:22" x14ac:dyDescent="0.25"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</row>
    <row r="1129" spans="13:22" x14ac:dyDescent="0.25"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</row>
    <row r="1130" spans="13:22" x14ac:dyDescent="0.25"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</row>
    <row r="1131" spans="13:22" x14ac:dyDescent="0.25"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</row>
    <row r="1132" spans="13:22" x14ac:dyDescent="0.25"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</row>
    <row r="1133" spans="13:22" x14ac:dyDescent="0.25"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</row>
    <row r="1134" spans="13:22" x14ac:dyDescent="0.25"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</row>
    <row r="1135" spans="13:22" x14ac:dyDescent="0.25"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</row>
    <row r="1136" spans="13:22" x14ac:dyDescent="0.25"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</row>
    <row r="1137" spans="13:22" x14ac:dyDescent="0.25"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</row>
    <row r="1138" spans="13:22" x14ac:dyDescent="0.25"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</row>
    <row r="1139" spans="13:22" x14ac:dyDescent="0.25"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</row>
    <row r="1140" spans="13:22" x14ac:dyDescent="0.25"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</row>
    <row r="1141" spans="13:22" x14ac:dyDescent="0.25"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</row>
    <row r="1142" spans="13:22" x14ac:dyDescent="0.25"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</row>
    <row r="1143" spans="13:22" x14ac:dyDescent="0.25"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</row>
    <row r="1144" spans="13:22" x14ac:dyDescent="0.25"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</row>
    <row r="1145" spans="13:22" x14ac:dyDescent="0.25"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</row>
    <row r="1146" spans="13:22" x14ac:dyDescent="0.25"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</row>
    <row r="1147" spans="13:22" x14ac:dyDescent="0.25"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</row>
    <row r="1148" spans="13:22" x14ac:dyDescent="0.25"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</row>
    <row r="1149" spans="13:22" x14ac:dyDescent="0.25"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</row>
    <row r="1150" spans="13:22" x14ac:dyDescent="0.25"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</row>
    <row r="1151" spans="13:22" x14ac:dyDescent="0.25"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</row>
    <row r="1152" spans="13:22" x14ac:dyDescent="0.25"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</row>
    <row r="1153" spans="13:22" x14ac:dyDescent="0.25"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</row>
    <row r="1154" spans="13:22" x14ac:dyDescent="0.25"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</row>
    <row r="1155" spans="13:22" x14ac:dyDescent="0.25"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</row>
    <row r="1156" spans="13:22" x14ac:dyDescent="0.25"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</row>
    <row r="1157" spans="13:22" x14ac:dyDescent="0.25"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</row>
    <row r="1158" spans="13:22" x14ac:dyDescent="0.25"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</row>
    <row r="1159" spans="13:22" x14ac:dyDescent="0.25"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</row>
    <row r="1160" spans="13:22" x14ac:dyDescent="0.25"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</row>
    <row r="1161" spans="13:22" x14ac:dyDescent="0.25"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</row>
    <row r="1162" spans="13:22" x14ac:dyDescent="0.25"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</row>
    <row r="1163" spans="13:22" x14ac:dyDescent="0.25"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</row>
    <row r="1164" spans="13:22" x14ac:dyDescent="0.25"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</row>
    <row r="1165" spans="13:22" x14ac:dyDescent="0.25"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</row>
    <row r="1166" spans="13:22" x14ac:dyDescent="0.25"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</row>
    <row r="1167" spans="13:22" x14ac:dyDescent="0.25"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</row>
    <row r="1168" spans="13:22" x14ac:dyDescent="0.25"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</row>
    <row r="1169" spans="13:22" x14ac:dyDescent="0.25"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</row>
    <row r="1170" spans="13:22" x14ac:dyDescent="0.25"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</row>
    <row r="1171" spans="13:22" x14ac:dyDescent="0.25"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</row>
    <row r="1172" spans="13:22" x14ac:dyDescent="0.25"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</row>
    <row r="1173" spans="13:22" x14ac:dyDescent="0.25"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</row>
    <row r="1174" spans="13:22" x14ac:dyDescent="0.25"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</row>
    <row r="1175" spans="13:22" x14ac:dyDescent="0.25"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</row>
    <row r="1176" spans="13:22" x14ac:dyDescent="0.25"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</row>
    <row r="1177" spans="13:22" x14ac:dyDescent="0.25"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</row>
    <row r="1178" spans="13:22" x14ac:dyDescent="0.25"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</row>
    <row r="1179" spans="13:22" x14ac:dyDescent="0.25"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</row>
    <row r="1180" spans="13:22" x14ac:dyDescent="0.25"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</row>
    <row r="1181" spans="13:22" x14ac:dyDescent="0.25"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</row>
    <row r="1182" spans="13:22" x14ac:dyDescent="0.25"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</row>
    <row r="1183" spans="13:22" x14ac:dyDescent="0.25"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</row>
    <row r="1184" spans="13:22" x14ac:dyDescent="0.25"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</row>
    <row r="1185" spans="13:22" x14ac:dyDescent="0.25"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</row>
    <row r="1186" spans="13:22" x14ac:dyDescent="0.25"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</row>
    <row r="1187" spans="13:22" x14ac:dyDescent="0.25"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</row>
    <row r="1188" spans="13:22" x14ac:dyDescent="0.25"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</row>
    <row r="1189" spans="13:22" x14ac:dyDescent="0.25"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</row>
    <row r="1190" spans="13:22" x14ac:dyDescent="0.25"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</row>
    <row r="1191" spans="13:22" x14ac:dyDescent="0.25"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</row>
    <row r="1192" spans="13:22" x14ac:dyDescent="0.25"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</row>
    <row r="1193" spans="13:22" x14ac:dyDescent="0.25"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</row>
    <row r="1194" spans="13:22" x14ac:dyDescent="0.25"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</row>
    <row r="1195" spans="13:22" x14ac:dyDescent="0.25"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</row>
    <row r="1196" spans="13:22" x14ac:dyDescent="0.25"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</row>
    <row r="1197" spans="13:22" x14ac:dyDescent="0.25"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</row>
    <row r="1198" spans="13:22" x14ac:dyDescent="0.25"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</row>
    <row r="1199" spans="13:22" x14ac:dyDescent="0.25"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</row>
    <row r="1200" spans="13:22" x14ac:dyDescent="0.25"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</row>
    <row r="1201" spans="13:22" x14ac:dyDescent="0.25"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</row>
    <row r="1202" spans="13:22" x14ac:dyDescent="0.25"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</row>
    <row r="1203" spans="13:22" x14ac:dyDescent="0.25"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</row>
    <row r="1204" spans="13:22" x14ac:dyDescent="0.25"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</row>
    <row r="1205" spans="13:22" x14ac:dyDescent="0.25"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</row>
    <row r="1206" spans="13:22" x14ac:dyDescent="0.25"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</row>
    <row r="1207" spans="13:22" x14ac:dyDescent="0.25"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</row>
    <row r="1208" spans="13:22" x14ac:dyDescent="0.25"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</row>
    <row r="1209" spans="13:22" x14ac:dyDescent="0.25"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</row>
    <row r="1210" spans="13:22" x14ac:dyDescent="0.25"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</row>
    <row r="1211" spans="13:22" x14ac:dyDescent="0.25"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</row>
    <row r="1212" spans="13:22" x14ac:dyDescent="0.25"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</row>
    <row r="1213" spans="13:22" x14ac:dyDescent="0.25"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</row>
    <row r="1214" spans="13:22" x14ac:dyDescent="0.25"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</row>
    <row r="1215" spans="13:22" x14ac:dyDescent="0.25"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</row>
    <row r="1216" spans="13:22" x14ac:dyDescent="0.25"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</row>
    <row r="1217" spans="13:22" x14ac:dyDescent="0.25"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</row>
    <row r="1218" spans="13:22" x14ac:dyDescent="0.25"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</row>
    <row r="1219" spans="13:22" x14ac:dyDescent="0.25"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</row>
    <row r="1220" spans="13:22" x14ac:dyDescent="0.25"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</row>
    <row r="1221" spans="13:22" x14ac:dyDescent="0.25"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</row>
    <row r="1222" spans="13:22" x14ac:dyDescent="0.25"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</row>
    <row r="1223" spans="13:22" x14ac:dyDescent="0.25"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</row>
    <row r="1224" spans="13:22" x14ac:dyDescent="0.25"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</row>
    <row r="1225" spans="13:22" x14ac:dyDescent="0.25"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</row>
    <row r="1226" spans="13:22" x14ac:dyDescent="0.25"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</row>
  </sheetData>
  <mergeCells count="163">
    <mergeCell ref="A357:B357"/>
    <mergeCell ref="R227:R228"/>
    <mergeCell ref="S227:S228"/>
    <mergeCell ref="T227:T228"/>
    <mergeCell ref="U227:U228"/>
    <mergeCell ref="V227:V228"/>
    <mergeCell ref="H227:H228"/>
    <mergeCell ref="I227:I228"/>
    <mergeCell ref="J227:J228"/>
    <mergeCell ref="K227:K228"/>
    <mergeCell ref="L227:L228"/>
    <mergeCell ref="A116:A117"/>
    <mergeCell ref="C116:C117"/>
    <mergeCell ref="D116:D117"/>
    <mergeCell ref="E116:E117"/>
    <mergeCell ref="F116:F117"/>
    <mergeCell ref="G116:G117"/>
    <mergeCell ref="G181:G182"/>
    <mergeCell ref="J151:J152"/>
    <mergeCell ref="K151:K152"/>
    <mergeCell ref="I130:I131"/>
    <mergeCell ref="J130:J131"/>
    <mergeCell ref="K130:K131"/>
    <mergeCell ref="A186:A187"/>
    <mergeCell ref="C186:C187"/>
    <mergeCell ref="D186:D187"/>
    <mergeCell ref="E186:E187"/>
    <mergeCell ref="F186:F187"/>
    <mergeCell ref="A181:A182"/>
    <mergeCell ref="C181:C182"/>
    <mergeCell ref="D181:D182"/>
    <mergeCell ref="E181:E182"/>
    <mergeCell ref="F181:F182"/>
    <mergeCell ref="R8:V8"/>
    <mergeCell ref="F151:F152"/>
    <mergeCell ref="A130:A131"/>
    <mergeCell ref="C130:C131"/>
    <mergeCell ref="D130:D131"/>
    <mergeCell ref="E130:E131"/>
    <mergeCell ref="F130:F131"/>
    <mergeCell ref="G130:G131"/>
    <mergeCell ref="G151:G152"/>
    <mergeCell ref="H151:H152"/>
    <mergeCell ref="U130:U131"/>
    <mergeCell ref="H116:H117"/>
    <mergeCell ref="I116:I117"/>
    <mergeCell ref="J116:J117"/>
    <mergeCell ref="K116:K117"/>
    <mergeCell ref="L116:L117"/>
    <mergeCell ref="O116:O117"/>
    <mergeCell ref="M116:M117"/>
    <mergeCell ref="N116:N117"/>
    <mergeCell ref="P116:P117"/>
    <mergeCell ref="Q116:Q117"/>
    <mergeCell ref="L151:L152"/>
    <mergeCell ref="O151:O152"/>
    <mergeCell ref="P151:P152"/>
    <mergeCell ref="A360:AZ360"/>
    <mergeCell ref="A6:V6"/>
    <mergeCell ref="H7:L7"/>
    <mergeCell ref="H8:L8"/>
    <mergeCell ref="M7:Q7"/>
    <mergeCell ref="AX355:AY355"/>
    <mergeCell ref="AZ355:BA355"/>
    <mergeCell ref="AJ356:AK356"/>
    <mergeCell ref="AM356:AN356"/>
    <mergeCell ref="AO356:AP356"/>
    <mergeCell ref="AQ356:AR356"/>
    <mergeCell ref="AS356:AT356"/>
    <mergeCell ref="AU356:AV356"/>
    <mergeCell ref="AW356:AX356"/>
    <mergeCell ref="AY356:AZ356"/>
    <mergeCell ref="AK355:AM355"/>
    <mergeCell ref="AN355:AO355"/>
    <mergeCell ref="AP355:AQ355"/>
    <mergeCell ref="AR355:AS355"/>
    <mergeCell ref="AT355:AU355"/>
    <mergeCell ref="AV355:AW355"/>
    <mergeCell ref="I151:I152"/>
    <mergeCell ref="A7:A8"/>
    <mergeCell ref="B7:B8"/>
    <mergeCell ref="B2:V2"/>
    <mergeCell ref="B3:V3"/>
    <mergeCell ref="C4:Q4"/>
    <mergeCell ref="F5:L5"/>
    <mergeCell ref="M5:O5"/>
    <mergeCell ref="A359:AZ359"/>
    <mergeCell ref="A355:AJ355"/>
    <mergeCell ref="A227:A228"/>
    <mergeCell ref="C227:C228"/>
    <mergeCell ref="D227:D228"/>
    <mergeCell ref="E227:E228"/>
    <mergeCell ref="F227:F228"/>
    <mergeCell ref="G227:G228"/>
    <mergeCell ref="G186:G187"/>
    <mergeCell ref="H130:H131"/>
    <mergeCell ref="A151:A152"/>
    <mergeCell ref="C151:C152"/>
    <mergeCell ref="D151:D152"/>
    <mergeCell ref="E151:E152"/>
    <mergeCell ref="C7:G8"/>
    <mergeCell ref="A9:A10"/>
    <mergeCell ref="B9:B10"/>
    <mergeCell ref="R7:V7"/>
    <mergeCell ref="M8:Q8"/>
    <mergeCell ref="L130:L131"/>
    <mergeCell ref="M130:M131"/>
    <mergeCell ref="N130:N131"/>
    <mergeCell ref="O130:O131"/>
    <mergeCell ref="P130:P131"/>
    <mergeCell ref="H181:H182"/>
    <mergeCell ref="I181:I182"/>
    <mergeCell ref="J181:J182"/>
    <mergeCell ref="K181:K182"/>
    <mergeCell ref="L181:L182"/>
    <mergeCell ref="H186:H187"/>
    <mergeCell ref="I186:I187"/>
    <mergeCell ref="J186:J187"/>
    <mergeCell ref="K186:K187"/>
    <mergeCell ref="L186:L187"/>
    <mergeCell ref="O181:O182"/>
    <mergeCell ref="P181:P182"/>
    <mergeCell ref="M151:M152"/>
    <mergeCell ref="N151:N152"/>
    <mergeCell ref="Q130:Q131"/>
    <mergeCell ref="Q151:Q152"/>
    <mergeCell ref="O227:O228"/>
    <mergeCell ref="Q186:Q187"/>
    <mergeCell ref="M227:M228"/>
    <mergeCell ref="N227:N228"/>
    <mergeCell ref="P227:P228"/>
    <mergeCell ref="Q227:Q228"/>
    <mergeCell ref="M186:M187"/>
    <mergeCell ref="N186:N187"/>
    <mergeCell ref="Q181:Q182"/>
    <mergeCell ref="O186:O187"/>
    <mergeCell ref="P186:P187"/>
    <mergeCell ref="M181:M182"/>
    <mergeCell ref="N181:N182"/>
    <mergeCell ref="R186:R187"/>
    <mergeCell ref="S186:S187"/>
    <mergeCell ref="T186:T187"/>
    <mergeCell ref="U186:U187"/>
    <mergeCell ref="V186:V187"/>
    <mergeCell ref="R116:R117"/>
    <mergeCell ref="S116:S117"/>
    <mergeCell ref="T116:T117"/>
    <mergeCell ref="U116:U117"/>
    <mergeCell ref="V116:V117"/>
    <mergeCell ref="V181:V182"/>
    <mergeCell ref="R181:R182"/>
    <mergeCell ref="S181:S182"/>
    <mergeCell ref="T181:T182"/>
    <mergeCell ref="U181:U182"/>
    <mergeCell ref="V130:V131"/>
    <mergeCell ref="V151:V152"/>
    <mergeCell ref="R151:R152"/>
    <mergeCell ref="S151:S152"/>
    <mergeCell ref="T151:T152"/>
    <mergeCell ref="U151:U152"/>
    <mergeCell ref="R130:R131"/>
    <mergeCell ref="S130:S131"/>
    <mergeCell ref="T130:T131"/>
  </mergeCells>
  <pageMargins left="0.23622047244094491" right="0.23622047244094491" top="0.35433070866141736" bottom="0.15748031496062992" header="0" footer="0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Лист1!_Toc507508149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 Сергей Васильевич</dc:creator>
  <cp:lastModifiedBy>Хорошевская Ирина Ивановна</cp:lastModifiedBy>
  <cp:lastPrinted>2020-02-17T11:44:01Z</cp:lastPrinted>
  <dcterms:created xsi:type="dcterms:W3CDTF">2018-03-14T06:01:39Z</dcterms:created>
  <dcterms:modified xsi:type="dcterms:W3CDTF">2020-06-08T07:39:01Z</dcterms:modified>
</cp:coreProperties>
</file>